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O37\Desktop\事務改善作業用\様式一式\(参考様式１)勤務形態一覧表\"/>
    </mc:Choice>
  </mc:AlternateContent>
  <bookViews>
    <workbookView xWindow="0" yWindow="270" windowWidth="15360" windowHeight="8295" tabRatio="733" activeTab="1"/>
  </bookViews>
  <sheets>
    <sheet name="勤務表（実績）" sheetId="14" r:id="rId1"/>
    <sheet name="勤務表（予定）" sheetId="12" r:id="rId2"/>
  </sheets>
  <definedNames>
    <definedName name="_xlnm.Print_Area" localSheetId="0">'勤務表（実績）'!$A$1:$AR$198</definedName>
    <definedName name="_xlnm.Print_Area" localSheetId="1">'勤務表（予定）'!$A$1:$AO$197</definedName>
  </definedNames>
  <calcPr calcId="152511"/>
</workbook>
</file>

<file path=xl/calcChain.xml><?xml version="1.0" encoding="utf-8"?>
<calcChain xmlns="http://schemas.openxmlformats.org/spreadsheetml/2006/main">
  <c r="AM118" i="14" l="1"/>
  <c r="AL118" i="14"/>
  <c r="AK118" i="14"/>
  <c r="AJ118" i="14"/>
  <c r="AI118" i="14"/>
  <c r="AH118" i="14"/>
  <c r="AG118" i="14"/>
  <c r="AF118" i="14"/>
  <c r="AE118" i="14"/>
  <c r="AD118" i="14"/>
  <c r="AC118" i="14"/>
  <c r="AB118" i="14"/>
  <c r="AA118" i="14"/>
  <c r="Z118" i="14"/>
  <c r="Y118" i="14"/>
  <c r="X118" i="14"/>
  <c r="W118" i="14"/>
  <c r="V118" i="14"/>
  <c r="U118" i="14"/>
  <c r="T118" i="14"/>
  <c r="S118" i="14"/>
  <c r="R118" i="14"/>
  <c r="Q118" i="14"/>
  <c r="P118" i="14"/>
  <c r="O118" i="14"/>
  <c r="N118" i="14"/>
  <c r="M118" i="14"/>
  <c r="L118" i="14"/>
  <c r="K118" i="14"/>
  <c r="J118" i="14"/>
  <c r="I118" i="14"/>
  <c r="AM117" i="14"/>
  <c r="AL117" i="14"/>
  <c r="AK117" i="14"/>
  <c r="AJ117" i="14"/>
  <c r="AI117" i="14"/>
  <c r="AH117" i="14"/>
  <c r="AG117" i="14"/>
  <c r="AF117" i="14"/>
  <c r="AE117" i="14"/>
  <c r="AD117" i="14"/>
  <c r="AC117" i="14"/>
  <c r="AB117" i="14"/>
  <c r="AA117" i="14"/>
  <c r="Z117" i="14"/>
  <c r="Y117" i="14"/>
  <c r="X117" i="14"/>
  <c r="W117" i="14"/>
  <c r="V117" i="14"/>
  <c r="U117" i="14"/>
  <c r="T117" i="14"/>
  <c r="S117" i="14"/>
  <c r="R117" i="14"/>
  <c r="Q117" i="14"/>
  <c r="P117" i="14"/>
  <c r="O117" i="14"/>
  <c r="N117" i="14"/>
  <c r="M117" i="14"/>
  <c r="L117" i="14"/>
  <c r="K117" i="14"/>
  <c r="J117" i="14"/>
  <c r="I117" i="14"/>
  <c r="AM92" i="14"/>
  <c r="AL92" i="14"/>
  <c r="AK92" i="14"/>
  <c r="AJ92" i="14"/>
  <c r="AI92" i="14"/>
  <c r="AH92" i="14"/>
  <c r="AG92" i="14"/>
  <c r="AF92" i="14"/>
  <c r="AE92" i="14"/>
  <c r="AD92" i="14"/>
  <c r="AC92" i="14"/>
  <c r="AB92" i="14"/>
  <c r="AA92" i="14"/>
  <c r="Z92" i="14"/>
  <c r="Y92" i="14"/>
  <c r="X92" i="14"/>
  <c r="W92" i="14"/>
  <c r="V92" i="14"/>
  <c r="U92" i="14"/>
  <c r="T92" i="14"/>
  <c r="S92" i="14"/>
  <c r="R92" i="14"/>
  <c r="Q92" i="14"/>
  <c r="P92" i="14"/>
  <c r="O92" i="14"/>
  <c r="N92" i="14"/>
  <c r="M92" i="14"/>
  <c r="L92" i="14"/>
  <c r="K92" i="14"/>
  <c r="J92" i="14"/>
  <c r="I92"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AM70" i="14"/>
  <c r="AL70" i="14"/>
  <c r="AK70" i="14"/>
  <c r="AJ70" i="14"/>
  <c r="AI70" i="14"/>
  <c r="AH70" i="14"/>
  <c r="AG70" i="14"/>
  <c r="AF70" i="14"/>
  <c r="AE70" i="14"/>
  <c r="AD70" i="14"/>
  <c r="AC70" i="14"/>
  <c r="AB70" i="14"/>
  <c r="AA70" i="14"/>
  <c r="Z70" i="14"/>
  <c r="Y70" i="14"/>
  <c r="X70" i="14"/>
  <c r="W70" i="14"/>
  <c r="V70" i="14"/>
  <c r="U70" i="14"/>
  <c r="T70" i="14"/>
  <c r="S70" i="14"/>
  <c r="R70" i="14"/>
  <c r="Q70" i="14"/>
  <c r="P70" i="14"/>
  <c r="O70" i="14"/>
  <c r="N70" i="14"/>
  <c r="M70" i="14"/>
  <c r="L70" i="14"/>
  <c r="K70" i="14"/>
  <c r="J70" i="14"/>
  <c r="I70" i="14"/>
  <c r="AM69" i="14"/>
  <c r="AL69" i="14"/>
  <c r="AK69" i="14"/>
  <c r="AJ69" i="14"/>
  <c r="AI69" i="14"/>
  <c r="AH69" i="14"/>
  <c r="AG69" i="14"/>
  <c r="AF69" i="14"/>
  <c r="AE69" i="14"/>
  <c r="AD69" i="14"/>
  <c r="AC69" i="14"/>
  <c r="AB69" i="14"/>
  <c r="AA69" i="14"/>
  <c r="Z69" i="14"/>
  <c r="Y69" i="14"/>
  <c r="X69" i="14"/>
  <c r="W69" i="14"/>
  <c r="V69" i="14"/>
  <c r="U69" i="14"/>
  <c r="T69" i="14"/>
  <c r="S69" i="14"/>
  <c r="R69" i="14"/>
  <c r="Q69" i="14"/>
  <c r="P69" i="14"/>
  <c r="O69" i="14"/>
  <c r="N69" i="14"/>
  <c r="M69" i="14"/>
  <c r="L69" i="14"/>
  <c r="K69" i="14"/>
  <c r="J69" i="14"/>
  <c r="I69" i="14"/>
  <c r="AM44" i="14"/>
  <c r="AL44" i="14"/>
  <c r="AK44" i="14"/>
  <c r="AJ44" i="14"/>
  <c r="AI44"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AM43" i="14"/>
  <c r="AL43" i="14"/>
  <c r="AK43" i="14"/>
  <c r="AJ43" i="14"/>
  <c r="AI43" i="14"/>
  <c r="AH43" i="14"/>
  <c r="AG43" i="14"/>
  <c r="AF43" i="14"/>
  <c r="AE43" i="14"/>
  <c r="AD43" i="14"/>
  <c r="AC43" i="14"/>
  <c r="AB43" i="14"/>
  <c r="AA43" i="14"/>
  <c r="Z43" i="14"/>
  <c r="Y43" i="14"/>
  <c r="X43" i="14"/>
  <c r="W43" i="14"/>
  <c r="V43" i="14"/>
  <c r="U43" i="14"/>
  <c r="T43" i="14"/>
  <c r="S43" i="14"/>
  <c r="R43" i="14"/>
  <c r="Q43" i="14"/>
  <c r="P43" i="14"/>
  <c r="O43" i="14"/>
  <c r="N43" i="14"/>
  <c r="M43" i="14"/>
  <c r="L43" i="14"/>
  <c r="K43" i="14"/>
  <c r="J43" i="14"/>
  <c r="I44" i="14"/>
  <c r="I43" i="14"/>
  <c r="AJ117" i="12"/>
  <c r="AI117" i="12"/>
  <c r="AH117" i="12"/>
  <c r="AG117" i="12"/>
  <c r="AF117" i="12"/>
  <c r="AE117" i="12"/>
  <c r="AD117" i="12"/>
  <c r="AC117" i="12"/>
  <c r="AB117" i="12"/>
  <c r="AA117" i="12"/>
  <c r="Z117" i="12"/>
  <c r="Y117" i="12"/>
  <c r="X117" i="12"/>
  <c r="W117" i="12"/>
  <c r="V117" i="12"/>
  <c r="U117" i="12"/>
  <c r="T117" i="12"/>
  <c r="S117" i="12"/>
  <c r="R117" i="12"/>
  <c r="Q117" i="12"/>
  <c r="P117" i="12"/>
  <c r="O117" i="12"/>
  <c r="N117" i="12"/>
  <c r="M117" i="12"/>
  <c r="L117" i="12"/>
  <c r="K117" i="12"/>
  <c r="J117" i="12"/>
  <c r="I117" i="12"/>
  <c r="AJ116" i="12"/>
  <c r="AI116" i="12"/>
  <c r="AH116" i="12"/>
  <c r="AG116" i="12"/>
  <c r="AF116" i="12"/>
  <c r="AE116" i="12"/>
  <c r="AD116" i="12"/>
  <c r="AC116" i="12"/>
  <c r="AB116" i="12"/>
  <c r="AA116" i="12"/>
  <c r="Z116" i="12"/>
  <c r="Y116" i="12"/>
  <c r="X116" i="12"/>
  <c r="W116" i="12"/>
  <c r="V116" i="12"/>
  <c r="U116" i="12"/>
  <c r="T116" i="12"/>
  <c r="S116" i="12"/>
  <c r="R116" i="12"/>
  <c r="Q116" i="12"/>
  <c r="P116" i="12"/>
  <c r="O116" i="12"/>
  <c r="N116" i="12"/>
  <c r="M116" i="12"/>
  <c r="L116" i="12"/>
  <c r="K116" i="12"/>
  <c r="J116" i="12"/>
  <c r="I116" i="12"/>
  <c r="AJ91" i="12"/>
  <c r="AI91" i="12"/>
  <c r="AH91" i="12"/>
  <c r="AG91" i="12"/>
  <c r="AF91" i="12"/>
  <c r="AE91" i="12"/>
  <c r="AD91" i="12"/>
  <c r="AC91" i="12"/>
  <c r="AB91" i="12"/>
  <c r="AA91" i="12"/>
  <c r="Z91" i="12"/>
  <c r="Y91" i="12"/>
  <c r="X91" i="12"/>
  <c r="W91" i="12"/>
  <c r="V91" i="12"/>
  <c r="U91" i="12"/>
  <c r="T91" i="12"/>
  <c r="S91" i="12"/>
  <c r="R91" i="12"/>
  <c r="Q91" i="12"/>
  <c r="P91" i="12"/>
  <c r="O91" i="12"/>
  <c r="N91" i="12"/>
  <c r="M91" i="12"/>
  <c r="L91" i="12"/>
  <c r="K91" i="12"/>
  <c r="J91" i="12"/>
  <c r="I91" i="12"/>
  <c r="AJ90" i="12"/>
  <c r="AI90" i="12"/>
  <c r="AH90" i="12"/>
  <c r="AG90" i="12"/>
  <c r="AF90" i="12"/>
  <c r="AE90" i="12"/>
  <c r="AD90" i="12"/>
  <c r="AC90" i="12"/>
  <c r="AB90" i="12"/>
  <c r="AA90" i="12"/>
  <c r="Z90" i="12"/>
  <c r="Y90" i="12"/>
  <c r="X90" i="12"/>
  <c r="W90" i="12"/>
  <c r="V90" i="12"/>
  <c r="U90" i="12"/>
  <c r="T90" i="12"/>
  <c r="S90" i="12"/>
  <c r="R90" i="12"/>
  <c r="Q90" i="12"/>
  <c r="P90" i="12"/>
  <c r="O90" i="12"/>
  <c r="N90" i="12"/>
  <c r="M90" i="12"/>
  <c r="L90" i="12"/>
  <c r="K90" i="12"/>
  <c r="J90" i="12"/>
  <c r="I90" i="12"/>
  <c r="AJ69" i="12"/>
  <c r="AI69" i="12"/>
  <c r="AH69" i="12"/>
  <c r="AG69" i="12"/>
  <c r="AF69" i="12"/>
  <c r="AE69" i="12"/>
  <c r="AD69" i="12"/>
  <c r="AC69" i="12"/>
  <c r="AB69" i="12"/>
  <c r="AA69" i="12"/>
  <c r="Z69" i="12"/>
  <c r="Y69" i="12"/>
  <c r="X69" i="12"/>
  <c r="W69" i="12"/>
  <c r="V69" i="12"/>
  <c r="U69" i="12"/>
  <c r="T69" i="12"/>
  <c r="S69" i="12"/>
  <c r="R69" i="12"/>
  <c r="Q69" i="12"/>
  <c r="P69" i="12"/>
  <c r="O69" i="12"/>
  <c r="N69" i="12"/>
  <c r="M69" i="12"/>
  <c r="L69" i="12"/>
  <c r="K69" i="12"/>
  <c r="J69" i="12"/>
  <c r="I69" i="12"/>
  <c r="AJ68" i="12"/>
  <c r="AI68" i="12"/>
  <c r="AH68"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AJ43" i="12"/>
  <c r="AI43" i="12"/>
  <c r="AH43" i="12"/>
  <c r="AJ42" i="12"/>
  <c r="AI42" i="12"/>
  <c r="AH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J43" i="12"/>
  <c r="K43" i="12"/>
  <c r="L43" i="12"/>
  <c r="M43" i="12"/>
  <c r="N43" i="12"/>
  <c r="O43" i="12"/>
  <c r="P43" i="12"/>
  <c r="Q43" i="12"/>
  <c r="R43" i="12"/>
  <c r="S43" i="12"/>
  <c r="T43" i="12"/>
  <c r="U43" i="12"/>
  <c r="V43" i="12"/>
  <c r="W43" i="12"/>
  <c r="X43" i="12"/>
  <c r="Y43" i="12"/>
  <c r="Z43" i="12"/>
  <c r="AA43" i="12"/>
  <c r="AB43" i="12"/>
  <c r="AC43" i="12"/>
  <c r="AD43" i="12"/>
  <c r="AE43" i="12"/>
  <c r="AF43" i="12"/>
  <c r="AG43" i="12"/>
  <c r="I43" i="12"/>
  <c r="I42" i="12"/>
  <c r="AN99" i="14"/>
  <c r="AO99" i="14" s="1"/>
  <c r="AR99" i="14" s="1"/>
  <c r="AN100" i="14"/>
  <c r="AO100" i="14"/>
  <c r="AN101" i="14"/>
  <c r="AO101" i="14" s="1"/>
  <c r="AR101" i="14" s="1"/>
  <c r="AN102" i="14"/>
  <c r="AO102" i="14" s="1"/>
  <c r="AN103" i="14"/>
  <c r="AO103" i="14"/>
  <c r="AN104" i="14"/>
  <c r="AO104" i="14" s="1"/>
  <c r="AR103" i="14" s="1"/>
  <c r="AN105" i="14"/>
  <c r="AO105" i="14"/>
  <c r="AN106" i="14"/>
  <c r="AO106" i="14" s="1"/>
  <c r="AR105" i="14" s="1"/>
  <c r="AN80" i="14"/>
  <c r="AO80" i="14"/>
  <c r="AN79" i="14"/>
  <c r="AO79" i="14" s="1"/>
  <c r="AR79" i="14" s="1"/>
  <c r="AN78" i="14"/>
  <c r="AO78" i="14"/>
  <c r="AN77" i="14"/>
  <c r="AO77" i="14" s="1"/>
  <c r="AR77" i="14" s="1"/>
  <c r="AN76" i="14"/>
  <c r="AO76" i="14"/>
  <c r="AN75" i="14"/>
  <c r="AO75" i="14" s="1"/>
  <c r="AN74" i="14"/>
  <c r="AO74" i="14"/>
  <c r="AN73" i="14"/>
  <c r="AQ73" i="14" s="1"/>
  <c r="AN58" i="14"/>
  <c r="AO58" i="14"/>
  <c r="AR57" i="14" s="1"/>
  <c r="AN57" i="14"/>
  <c r="AN56" i="14"/>
  <c r="AO56" i="14"/>
  <c r="AN55" i="14"/>
  <c r="AO55" i="14" s="1"/>
  <c r="AR55" i="14" s="1"/>
  <c r="AN54" i="14"/>
  <c r="AO54" i="14"/>
  <c r="AN53" i="14"/>
  <c r="AO53" i="14" s="1"/>
  <c r="AR53" i="14" s="1"/>
  <c r="AN52" i="14"/>
  <c r="AO52" i="14"/>
  <c r="AR51" i="14"/>
  <c r="AN51" i="14"/>
  <c r="AN32" i="14"/>
  <c r="AO32" i="14"/>
  <c r="AN31" i="14"/>
  <c r="AO31" i="14" s="1"/>
  <c r="AR31" i="14" s="1"/>
  <c r="AN30" i="14"/>
  <c r="AO30" i="14"/>
  <c r="AN29" i="14"/>
  <c r="AO29" i="14" s="1"/>
  <c r="AR29" i="14" s="1"/>
  <c r="AN28" i="14"/>
  <c r="AO28" i="14"/>
  <c r="AN27" i="14"/>
  <c r="AO27" i="14" s="1"/>
  <c r="AR27" i="14" s="1"/>
  <c r="AN26" i="14"/>
  <c r="AO26" i="14" s="1"/>
  <c r="AR25" i="14" s="1"/>
  <c r="AN25" i="14"/>
  <c r="AK105" i="12"/>
  <c r="AM104" i="12" s="1"/>
  <c r="AN104" i="12" s="1"/>
  <c r="AK104" i="12"/>
  <c r="AK103" i="12"/>
  <c r="AK102" i="12"/>
  <c r="AM102" i="12"/>
  <c r="AN102" i="12" s="1"/>
  <c r="AK101" i="12"/>
  <c r="AK100" i="12"/>
  <c r="AM100" i="12" s="1"/>
  <c r="AN100" i="12" s="1"/>
  <c r="AK99" i="12"/>
  <c r="AK98" i="12"/>
  <c r="AM98" i="12"/>
  <c r="AN98" i="12" s="1"/>
  <c r="AK79" i="12"/>
  <c r="AK78" i="12"/>
  <c r="AM78" i="12" s="1"/>
  <c r="AN78" i="12" s="1"/>
  <c r="AK77" i="12"/>
  <c r="AK76" i="12"/>
  <c r="AK75" i="12"/>
  <c r="AM74" i="12" s="1"/>
  <c r="AN74" i="12" s="1"/>
  <c r="AK74" i="12"/>
  <c r="AK73" i="12"/>
  <c r="AK72" i="12"/>
  <c r="AM72" i="12" s="1"/>
  <c r="AN72" i="12" s="1"/>
  <c r="AK50" i="12"/>
  <c r="AM50" i="12" s="1"/>
  <c r="AN50" i="12" s="1"/>
  <c r="AK51" i="12"/>
  <c r="AK52" i="12"/>
  <c r="AM52" i="12" s="1"/>
  <c r="AN52" i="12" s="1"/>
  <c r="AK53" i="12"/>
  <c r="AK54" i="12"/>
  <c r="AM54" i="12" s="1"/>
  <c r="AN54" i="12" s="1"/>
  <c r="AK55" i="12"/>
  <c r="AK56" i="12"/>
  <c r="AM56" i="12" s="1"/>
  <c r="AN56" i="12" s="1"/>
  <c r="AK57" i="12"/>
  <c r="AK24" i="12"/>
  <c r="AM24" i="12" s="1"/>
  <c r="AN24" i="12" s="1"/>
  <c r="AK25" i="12"/>
  <c r="AK26" i="12"/>
  <c r="AK27" i="12"/>
  <c r="AM26" i="12"/>
  <c r="AN26" i="12" s="1"/>
  <c r="AK28" i="12"/>
  <c r="AK29" i="12"/>
  <c r="AM28" i="12" s="1"/>
  <c r="AN28" i="12" s="1"/>
  <c r="AK30" i="12"/>
  <c r="AK31" i="12"/>
  <c r="AN116" i="14"/>
  <c r="AO116" i="14"/>
  <c r="AN115" i="14"/>
  <c r="AO115" i="14"/>
  <c r="AR115" i="14" s="1"/>
  <c r="AN114" i="14"/>
  <c r="AO114" i="14" s="1"/>
  <c r="AN113" i="14"/>
  <c r="AN112" i="14"/>
  <c r="AO112" i="14" s="1"/>
  <c r="AR111" i="14" s="1"/>
  <c r="AN111" i="14"/>
  <c r="AO111" i="14"/>
  <c r="AN110" i="14"/>
  <c r="AO110" i="14" s="1"/>
  <c r="AR109" i="14" s="1"/>
  <c r="AN109" i="14"/>
  <c r="AO109" i="14"/>
  <c r="AN108" i="14"/>
  <c r="AO108" i="14" s="1"/>
  <c r="AN107" i="14"/>
  <c r="AO107" i="14"/>
  <c r="AN98" i="14"/>
  <c r="AN97" i="14"/>
  <c r="AQ97" i="14"/>
  <c r="AN90" i="14"/>
  <c r="AO90" i="14" s="1"/>
  <c r="AN89" i="14"/>
  <c r="AN88" i="14"/>
  <c r="AO88" i="14" s="1"/>
  <c r="AR87" i="14" s="1"/>
  <c r="AN87" i="14"/>
  <c r="AO87" i="14"/>
  <c r="AN86" i="14"/>
  <c r="AO86" i="14" s="1"/>
  <c r="AR85" i="14" s="1"/>
  <c r="AN85" i="14"/>
  <c r="AO85" i="14"/>
  <c r="AN84" i="14"/>
  <c r="AO84" i="14" s="1"/>
  <c r="AR83" i="14" s="1"/>
  <c r="AN83" i="14"/>
  <c r="AO83" i="14"/>
  <c r="AN82" i="14"/>
  <c r="AO82" i="14" s="1"/>
  <c r="AN81" i="14"/>
  <c r="AQ81" i="14"/>
  <c r="AN72" i="14"/>
  <c r="AN71" i="14"/>
  <c r="AN68" i="14"/>
  <c r="AO68" i="14"/>
  <c r="AN67" i="14"/>
  <c r="AO67" i="14"/>
  <c r="AR67" i="14" s="1"/>
  <c r="AN66" i="14"/>
  <c r="AO66" i="14" s="1"/>
  <c r="AN65" i="14"/>
  <c r="AQ65" i="14" s="1"/>
  <c r="AN64" i="14"/>
  <c r="AO64" i="14" s="1"/>
  <c r="AR63" i="14" s="1"/>
  <c r="AN63" i="14"/>
  <c r="AO63" i="14"/>
  <c r="AN62" i="14"/>
  <c r="AN61" i="14"/>
  <c r="AQ61" i="14" s="1"/>
  <c r="AN60" i="14"/>
  <c r="AO60" i="14" s="1"/>
  <c r="AR59" i="14" s="1"/>
  <c r="AN59" i="14"/>
  <c r="AO59" i="14"/>
  <c r="AN50" i="14"/>
  <c r="AO50" i="14" s="1"/>
  <c r="AN49" i="14"/>
  <c r="AQ49" i="14"/>
  <c r="AJ6" i="14"/>
  <c r="AN42" i="14"/>
  <c r="AO42" i="14"/>
  <c r="AN41" i="14"/>
  <c r="AQ41" i="14" s="1"/>
  <c r="AN40" i="14"/>
  <c r="AO40" i="14" s="1"/>
  <c r="AN39" i="14"/>
  <c r="AO39" i="14"/>
  <c r="AR39" i="14" s="1"/>
  <c r="AN38" i="14"/>
  <c r="AO38" i="14" s="1"/>
  <c r="AR37" i="14" s="1"/>
  <c r="AN37" i="14"/>
  <c r="AN36" i="14"/>
  <c r="AO36" i="14" s="1"/>
  <c r="AR35" i="14" s="1"/>
  <c r="AN35" i="14"/>
  <c r="AO35" i="14"/>
  <c r="AN34" i="14"/>
  <c r="AO34" i="14" s="1"/>
  <c r="AR33" i="14" s="1"/>
  <c r="AN33" i="14"/>
  <c r="AQ33" i="14"/>
  <c r="AN24" i="14"/>
  <c r="AO24" i="14" s="1"/>
  <c r="AN23" i="14"/>
  <c r="AO23" i="14"/>
  <c r="AR23" i="14" s="1"/>
  <c r="AN21" i="14"/>
  <c r="AO21" i="14"/>
  <c r="AN20" i="14"/>
  <c r="AO20" i="14" s="1"/>
  <c r="AR20" i="14" s="1"/>
  <c r="AN19" i="14"/>
  <c r="AO19" i="14"/>
  <c r="AN18" i="14"/>
  <c r="AN17" i="14"/>
  <c r="AQ16" i="14"/>
  <c r="AO17" i="14"/>
  <c r="AN16" i="14"/>
  <c r="AO16" i="14" s="1"/>
  <c r="AR16" i="14" s="1"/>
  <c r="AN15" i="14"/>
  <c r="AO15" i="14" s="1"/>
  <c r="AR14" i="14" s="1"/>
  <c r="AN14" i="14"/>
  <c r="AO14" i="14"/>
  <c r="AN13" i="14"/>
  <c r="AO13" i="14" s="1"/>
  <c r="AN12" i="14"/>
  <c r="AO12" i="14"/>
  <c r="AR12" i="14" s="1"/>
  <c r="AN11" i="14"/>
  <c r="AQ10" i="14"/>
  <c r="AO11" i="14"/>
  <c r="AN10" i="14"/>
  <c r="AO10" i="14" s="1"/>
  <c r="AR10" i="14" s="1"/>
  <c r="AK115" i="12"/>
  <c r="AK114" i="12"/>
  <c r="AM114" i="12" s="1"/>
  <c r="AN114" i="12" s="1"/>
  <c r="AK113" i="12"/>
  <c r="AK112" i="12"/>
  <c r="AK111" i="12"/>
  <c r="AM110" i="12"/>
  <c r="AN110" i="12" s="1"/>
  <c r="AK110" i="12"/>
  <c r="AK109" i="12"/>
  <c r="AK108" i="12"/>
  <c r="AM108" i="12" s="1"/>
  <c r="AN108" i="12" s="1"/>
  <c r="AK107" i="12"/>
  <c r="AM106" i="12"/>
  <c r="AN106" i="12" s="1"/>
  <c r="AK106" i="12"/>
  <c r="AK97" i="12"/>
  <c r="AK96" i="12"/>
  <c r="AK116" i="12" s="1"/>
  <c r="AL116" i="12" s="1"/>
  <c r="AK89" i="12"/>
  <c r="AK88" i="12"/>
  <c r="AM88" i="12" s="1"/>
  <c r="AN88" i="12" s="1"/>
  <c r="AK87" i="12"/>
  <c r="AK86" i="12"/>
  <c r="AM86" i="12"/>
  <c r="AN86" i="12" s="1"/>
  <c r="AK85" i="12"/>
  <c r="AK84" i="12"/>
  <c r="AM84" i="12" s="1"/>
  <c r="AN84" i="12" s="1"/>
  <c r="AK83" i="12"/>
  <c r="AK82" i="12"/>
  <c r="AM82" i="12"/>
  <c r="AN82" i="12" s="1"/>
  <c r="AK81" i="12"/>
  <c r="AK80" i="12"/>
  <c r="AM80" i="12" s="1"/>
  <c r="AN80" i="12" s="1"/>
  <c r="AK71" i="12"/>
  <c r="AK70" i="12"/>
  <c r="AK90" i="12"/>
  <c r="AL90" i="12" s="1"/>
  <c r="AK67" i="12"/>
  <c r="AK66" i="12"/>
  <c r="AM66" i="12" s="1"/>
  <c r="AN66" i="12" s="1"/>
  <c r="AK65" i="12"/>
  <c r="AK64" i="12"/>
  <c r="AM64" i="12" s="1"/>
  <c r="AN64" i="12" s="1"/>
  <c r="AK63" i="12"/>
  <c r="AK62" i="12"/>
  <c r="AM62" i="12" s="1"/>
  <c r="AN62" i="12" s="1"/>
  <c r="AK61" i="12"/>
  <c r="AK60" i="12"/>
  <c r="AM60" i="12" s="1"/>
  <c r="AN60" i="12" s="1"/>
  <c r="AK59" i="12"/>
  <c r="AK58" i="12"/>
  <c r="AM58" i="12" s="1"/>
  <c r="AN58" i="12" s="1"/>
  <c r="AK49" i="12"/>
  <c r="AK48" i="12"/>
  <c r="AM48" i="12" s="1"/>
  <c r="AK41" i="12"/>
  <c r="AM40" i="12" s="1"/>
  <c r="AN40" i="12" s="1"/>
  <c r="AK40" i="12"/>
  <c r="AK39" i="12"/>
  <c r="AK38" i="12"/>
  <c r="AM38" i="12" s="1"/>
  <c r="AN38" i="12" s="1"/>
  <c r="AK37" i="12"/>
  <c r="AM36" i="12" s="1"/>
  <c r="AN36" i="12" s="1"/>
  <c r="AK36" i="12"/>
  <c r="AK35" i="12"/>
  <c r="AK34" i="12"/>
  <c r="AM34" i="12" s="1"/>
  <c r="AN34" i="12" s="1"/>
  <c r="AK33" i="12"/>
  <c r="AM32" i="12" s="1"/>
  <c r="AN32" i="12" s="1"/>
  <c r="AK32" i="12"/>
  <c r="AK23" i="12"/>
  <c r="AK43" i="12" s="1"/>
  <c r="AK22" i="12"/>
  <c r="AM22" i="12" s="1"/>
  <c r="AK20" i="12"/>
  <c r="AM19" i="12"/>
  <c r="AN19" i="12" s="1"/>
  <c r="AK19" i="12"/>
  <c r="AK18" i="12"/>
  <c r="AK17" i="12"/>
  <c r="AK16" i="12"/>
  <c r="AK15" i="12"/>
  <c r="AM15" i="12" s="1"/>
  <c r="AN15" i="12" s="1"/>
  <c r="AK14" i="12"/>
  <c r="AK13" i="12"/>
  <c r="AM13" i="12" s="1"/>
  <c r="AN13" i="12" s="1"/>
  <c r="AK12" i="12"/>
  <c r="AK11" i="12"/>
  <c r="AM11" i="12" s="1"/>
  <c r="AN11" i="12" s="1"/>
  <c r="AK10" i="12"/>
  <c r="AK9" i="12"/>
  <c r="AM9" i="12" s="1"/>
  <c r="AN9" i="12" s="1"/>
  <c r="AQ107" i="14"/>
  <c r="AO72" i="14"/>
  <c r="AQ23" i="14"/>
  <c r="AO61" i="14"/>
  <c r="AR61" i="14" s="1"/>
  <c r="AO51" i="14"/>
  <c r="AO25" i="14"/>
  <c r="AO97" i="14"/>
  <c r="AM76" i="12"/>
  <c r="AN76" i="12" s="1"/>
  <c r="AM30" i="12"/>
  <c r="AN30" i="12" s="1"/>
  <c r="AM17" i="12"/>
  <c r="AN17" i="12" s="1"/>
  <c r="AO98" i="14"/>
  <c r="AO81" i="14"/>
  <c r="AR81" i="14" s="1"/>
  <c r="AO18" i="14"/>
  <c r="AR18" i="14" s="1"/>
  <c r="AN91" i="14"/>
  <c r="AQ115" i="14"/>
  <c r="AQ109" i="14"/>
  <c r="AQ71" i="14"/>
  <c r="AO37" i="14"/>
  <c r="AO71" i="14"/>
  <c r="AO57" i="14"/>
  <c r="AQ77" i="14"/>
  <c r="AO62" i="14"/>
  <c r="AO89" i="14"/>
  <c r="AR89" i="14" s="1"/>
  <c r="AQ12" i="14"/>
  <c r="AQ67" i="14"/>
  <c r="AM112" i="12"/>
  <c r="AN112" i="12" s="1"/>
  <c r="AQ57" i="14"/>
  <c r="AO73" i="14"/>
  <c r="AR73" i="14"/>
  <c r="AQ63" i="14"/>
  <c r="AQ20" i="14"/>
  <c r="AO33" i="14"/>
  <c r="AO113" i="14"/>
  <c r="AR113" i="14" s="1"/>
  <c r="AQ51" i="14"/>
  <c r="AN70" i="14"/>
  <c r="AQ37" i="14"/>
  <c r="AR71" i="14"/>
  <c r="AN43" i="14"/>
  <c r="AN117" i="14"/>
  <c r="AQ39" i="14"/>
  <c r="AQ99" i="14"/>
  <c r="AO49" i="14"/>
  <c r="AQ105" i="14"/>
  <c r="AQ18" i="14"/>
  <c r="AO41" i="14"/>
  <c r="AR41" i="14" s="1"/>
  <c r="AQ79" i="14"/>
  <c r="AQ89" i="14"/>
  <c r="AQ27" i="14"/>
  <c r="AQ75" i="14"/>
  <c r="AN118" i="14"/>
  <c r="AQ29" i="14"/>
  <c r="AQ103" i="14"/>
  <c r="AK117" i="12"/>
  <c r="AK91" i="12"/>
  <c r="AK42" i="12"/>
  <c r="AL42" i="12" s="1"/>
  <c r="AK69" i="12"/>
  <c r="AM70" i="12"/>
  <c r="AN70" i="12"/>
  <c r="AN90" i="12" l="1"/>
  <c r="AM42" i="12"/>
  <c r="AN22" i="12"/>
  <c r="AN42" i="12" s="1"/>
  <c r="AM90" i="12"/>
  <c r="AN48" i="12"/>
  <c r="AN68" i="12" s="1"/>
  <c r="AM68" i="12"/>
  <c r="AK68" i="12"/>
  <c r="AL68" i="12" s="1"/>
  <c r="AM96" i="12"/>
  <c r="AO117" i="14"/>
  <c r="AO118" i="14"/>
  <c r="AR91" i="14"/>
  <c r="AR43" i="14"/>
  <c r="AO70" i="14"/>
  <c r="AR49" i="14"/>
  <c r="AO91" i="14"/>
  <c r="AR75" i="14"/>
  <c r="AO44" i="14"/>
  <c r="AR107" i="14"/>
  <c r="AO92" i="14"/>
  <c r="AQ31" i="14"/>
  <c r="AQ35" i="14"/>
  <c r="AQ101" i="14"/>
  <c r="AQ117" i="14" s="1"/>
  <c r="AO65" i="14"/>
  <c r="AR65" i="14" s="1"/>
  <c r="AQ113" i="14"/>
  <c r="AR97" i="14"/>
  <c r="AO43" i="14"/>
  <c r="AN44" i="14"/>
  <c r="AQ83" i="14"/>
  <c r="AQ91" i="14" s="1"/>
  <c r="AQ87" i="14"/>
  <c r="AQ85" i="14"/>
  <c r="AQ25" i="14"/>
  <c r="AN92" i="14"/>
  <c r="AQ53" i="14"/>
  <c r="AQ69" i="14" s="1"/>
  <c r="AQ59" i="14"/>
  <c r="AN69" i="14"/>
  <c r="AQ14" i="14"/>
  <c r="AQ55" i="14"/>
  <c r="AQ111" i="14"/>
  <c r="AN96" i="12" l="1"/>
  <c r="AN116" i="12" s="1"/>
  <c r="AM116" i="12"/>
  <c r="AQ43" i="14"/>
  <c r="AR69" i="14"/>
  <c r="AO69" i="14"/>
  <c r="AR117" i="14"/>
</calcChain>
</file>

<file path=xl/sharedStrings.xml><?xml version="1.0" encoding="utf-8"?>
<sst xmlns="http://schemas.openxmlformats.org/spreadsheetml/2006/main" count="1377" uniqueCount="115">
  <si>
    <t>時間</t>
    <rPh sb="0" eb="2">
      <t>ジカン</t>
    </rPh>
    <phoneticPr fontId="3"/>
  </si>
  <si>
    <t>水</t>
  </si>
  <si>
    <t>木</t>
  </si>
  <si>
    <t>金</t>
  </si>
  <si>
    <t>土</t>
  </si>
  <si>
    <t>管理者</t>
    <rPh sb="0" eb="3">
      <t>カンリシャ</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</si>
  <si>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</si>
  <si>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サービス種類</t>
    <rPh sb="4" eb="6">
      <t>シュルイ</t>
    </rPh>
    <phoneticPr fontId="3"/>
  </si>
  <si>
    <t>（</t>
    <phoneticPr fontId="3"/>
  </si>
  <si>
    <t>〔勤務時間表〕</t>
    <rPh sb="1" eb="3">
      <t>キンム</t>
    </rPh>
    <rPh sb="3" eb="5">
      <t>ジカン</t>
    </rPh>
    <rPh sb="5" eb="6">
      <t>ヒョウ</t>
    </rPh>
    <phoneticPr fontId="3"/>
  </si>
  <si>
    <t>（</t>
    <phoneticPr fontId="3"/>
  </si>
  <si>
    <t>職　種</t>
    <rPh sb="0" eb="1">
      <t>ショク</t>
    </rPh>
    <rPh sb="2" eb="3">
      <t>タネ</t>
    </rPh>
    <phoneticPr fontId="3"/>
  </si>
  <si>
    <t>勤務
形態</t>
    <rPh sb="0" eb="2">
      <t>キンム</t>
    </rPh>
    <rPh sb="3" eb="5">
      <t>ケイタイ</t>
    </rPh>
    <phoneticPr fontId="3"/>
  </si>
  <si>
    <t>氏　　名</t>
    <rPh sb="0" eb="1">
      <t>シ</t>
    </rPh>
    <rPh sb="3" eb="4">
      <t>メイ</t>
    </rPh>
    <phoneticPr fontId="3"/>
  </si>
  <si>
    <t>第　　1　　週</t>
    <rPh sb="0" eb="1">
      <t>ダイ</t>
    </rPh>
    <rPh sb="6" eb="7">
      <t>シュウ</t>
    </rPh>
    <phoneticPr fontId="3"/>
  </si>
  <si>
    <t>第　　2　　週</t>
    <rPh sb="0" eb="1">
      <t>ダイ</t>
    </rPh>
    <rPh sb="6" eb="7">
      <t>シュウ</t>
    </rPh>
    <phoneticPr fontId="3"/>
  </si>
  <si>
    <t>第　　3　　週</t>
    <rPh sb="0" eb="1">
      <t>ダイ</t>
    </rPh>
    <rPh sb="6" eb="7">
      <t>シュウ</t>
    </rPh>
    <phoneticPr fontId="3"/>
  </si>
  <si>
    <t>第　　4　　週</t>
    <rPh sb="0" eb="1">
      <t>ダイ</t>
    </rPh>
    <rPh sb="6" eb="7">
      <t>シュウ</t>
    </rPh>
    <phoneticPr fontId="3"/>
  </si>
  <si>
    <t>4週の
合計</t>
    <rPh sb="1" eb="2">
      <t>シュウ</t>
    </rPh>
    <rPh sb="4" eb="6">
      <t>ゴウケイ</t>
    </rPh>
    <phoneticPr fontId="3"/>
  </si>
  <si>
    <t>日</t>
    <rPh sb="0" eb="1">
      <t>ニチ</t>
    </rPh>
    <phoneticPr fontId="3"/>
  </si>
  <si>
    <t>夜</t>
    <rPh sb="0" eb="1">
      <t>ヨル</t>
    </rPh>
    <phoneticPr fontId="3"/>
  </si>
  <si>
    <t>日中の時間帯の合計時間</t>
    <rPh sb="0" eb="2">
      <t>ニッチュウ</t>
    </rPh>
    <rPh sb="3" eb="6">
      <t>ジカンタイ</t>
    </rPh>
    <rPh sb="7" eb="9">
      <t>ゴウケイ</t>
    </rPh>
    <rPh sb="9" eb="11">
      <t>ジカン</t>
    </rPh>
    <phoneticPr fontId="3"/>
  </si>
  <si>
    <t>〔勤務形態表〕</t>
    <rPh sb="1" eb="3">
      <t>キンム</t>
    </rPh>
    <rPh sb="3" eb="5">
      <t>ケイタイ</t>
    </rPh>
    <rPh sb="5" eb="6">
      <t>ヒョウ</t>
    </rPh>
    <phoneticPr fontId="3"/>
  </si>
  <si>
    <t>早</t>
    <rPh sb="0" eb="1">
      <t>ハヤ</t>
    </rPh>
    <phoneticPr fontId="3"/>
  </si>
  <si>
    <t>遅</t>
    <rPh sb="0" eb="1">
      <t>オソ</t>
    </rPh>
    <phoneticPr fontId="3"/>
  </si>
  <si>
    <t>　ユニットごとに区分して記入してください。</t>
    <rPh sb="8" eb="10">
      <t>クブン</t>
    </rPh>
    <rPh sb="12" eb="14">
      <t>キニュウ</t>
    </rPh>
    <phoneticPr fontId="3"/>
  </si>
  <si>
    <t>明</t>
    <rPh sb="0" eb="1">
      <t>ア</t>
    </rPh>
    <phoneticPr fontId="3"/>
  </si>
  <si>
    <t>介護職員</t>
    <rPh sb="0" eb="2">
      <t>カイゴ</t>
    </rPh>
    <rPh sb="2" eb="4">
      <t>ショクイン</t>
    </rPh>
    <phoneticPr fontId="3"/>
  </si>
  <si>
    <t>土</t>
    <rPh sb="0" eb="1">
      <t>ツチ</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</si>
  <si>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</si>
  <si>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</si>
  <si>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</si>
  <si>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</si>
  <si>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</si>
  <si>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</si>
  <si>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</si>
  <si>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夜間は２ユニットに１名</t>
    <rPh sb="0" eb="2">
      <t>ヤカン</t>
    </rPh>
    <rPh sb="10" eb="11">
      <t>メイ</t>
    </rPh>
    <phoneticPr fontId="1"/>
  </si>
  <si>
    <t>）</t>
    <phoneticPr fontId="3"/>
  </si>
  <si>
    <t>Aユニット</t>
    <phoneticPr fontId="1"/>
  </si>
  <si>
    <t>介護ユニットリーダー</t>
    <rPh sb="0" eb="2">
      <t>カイゴ</t>
    </rPh>
    <phoneticPr fontId="3"/>
  </si>
  <si>
    <t>A</t>
    <phoneticPr fontId="1"/>
  </si>
  <si>
    <t>○○　□□</t>
    <phoneticPr fontId="3"/>
  </si>
  <si>
    <t>夜間の時間帯の合計時間</t>
    <rPh sb="0" eb="2">
      <t>ヤカン</t>
    </rPh>
    <rPh sb="3" eb="6">
      <t>ジカンタイ</t>
    </rPh>
    <rPh sb="7" eb="9">
      <t>ゴウケイ</t>
    </rPh>
    <rPh sb="9" eb="11">
      <t>ジカン</t>
    </rPh>
    <phoneticPr fontId="3"/>
  </si>
  <si>
    <t>Ｂユニット</t>
    <phoneticPr fontId="1"/>
  </si>
  <si>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</si>
  <si>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夜間時間帯</t>
    <rPh sb="0" eb="2">
      <t>ヤカン</t>
    </rPh>
    <rPh sb="2" eb="5">
      <t>ジカンタイ</t>
    </rPh>
    <phoneticPr fontId="3"/>
  </si>
  <si>
    <t>うち休憩時間帯</t>
    <rPh sb="2" eb="4">
      <t>キュウケイ</t>
    </rPh>
    <rPh sb="4" eb="6">
      <t>ジカン</t>
    </rPh>
    <rPh sb="6" eb="7">
      <t>タイ</t>
    </rPh>
    <phoneticPr fontId="3"/>
  </si>
  <si>
    <t>生活相談員</t>
    <rPh sb="0" eb="2">
      <t>セイカツ</t>
    </rPh>
    <rPh sb="2" eb="5">
      <t>ソウダンイン</t>
    </rPh>
    <phoneticPr fontId="3"/>
  </si>
  <si>
    <t>機能訓練指導員</t>
    <rPh sb="0" eb="2">
      <t>キノウ</t>
    </rPh>
    <rPh sb="2" eb="4">
      <t>クンレン</t>
    </rPh>
    <rPh sb="4" eb="7">
      <t>シドウイン</t>
    </rPh>
    <phoneticPr fontId="3"/>
  </si>
  <si>
    <t>施設名</t>
    <rPh sb="0" eb="2">
      <t>シセツ</t>
    </rPh>
    <rPh sb="2" eb="3">
      <t>メイ</t>
    </rPh>
    <phoneticPr fontId="3"/>
  </si>
  <si>
    <t>Ｃユニット</t>
    <phoneticPr fontId="1"/>
  </si>
  <si>
    <t>ショートステイユニット</t>
    <phoneticPr fontId="1"/>
  </si>
  <si>
    <t>機能訓練指導員</t>
    <rPh sb="0" eb="2">
      <t>キノウ</t>
    </rPh>
    <rPh sb="2" eb="4">
      <t>クンレン</t>
    </rPh>
    <rPh sb="4" eb="7">
      <t>シドウイン</t>
    </rPh>
    <phoneticPr fontId="1"/>
  </si>
  <si>
    <t>介護支援専門員</t>
    <rPh sb="0" eb="2">
      <t>カイゴ</t>
    </rPh>
    <rPh sb="2" eb="4">
      <t>シエン</t>
    </rPh>
    <rPh sb="4" eb="7">
      <t>センモンイン</t>
    </rPh>
    <phoneticPr fontId="1"/>
  </si>
  <si>
    <t>栄養士</t>
    <rPh sb="0" eb="3">
      <t>エイヨウシ</t>
    </rPh>
    <phoneticPr fontId="1"/>
  </si>
  <si>
    <t>週平均の勤務時間数</t>
    <rPh sb="0" eb="3">
      <t>シュウヘイキン</t>
    </rPh>
    <rPh sb="4" eb="6">
      <t>キンム</t>
    </rPh>
    <rPh sb="6" eb="8">
      <t>ジカン</t>
    </rPh>
    <rPh sb="8" eb="9">
      <t>スウ</t>
    </rPh>
    <phoneticPr fontId="1"/>
  </si>
  <si>
    <t>ユニット未所属</t>
    <rPh sb="4" eb="5">
      <t>ミ</t>
    </rPh>
    <rPh sb="5" eb="7">
      <t>ショゾク</t>
    </rPh>
    <phoneticPr fontId="1"/>
  </si>
  <si>
    <t>常勤職員が１週あたり勤務するべき時間数</t>
    <rPh sb="0" eb="2">
      <t>ジョウキン</t>
    </rPh>
    <rPh sb="2" eb="4">
      <t>ショクイン</t>
    </rPh>
    <rPh sb="6" eb="7">
      <t>シュウ</t>
    </rPh>
    <rPh sb="10" eb="12">
      <t>キンム</t>
    </rPh>
    <rPh sb="16" eb="18">
      <t>ジカン</t>
    </rPh>
    <rPh sb="18" eb="19">
      <t>スウ</t>
    </rPh>
    <phoneticPr fontId="1"/>
  </si>
  <si>
    <t>常勤換算後の人数
（個人）</t>
    <rPh sb="0" eb="2">
      <t>ジョウキン</t>
    </rPh>
    <rPh sb="2" eb="4">
      <t>カンサン</t>
    </rPh>
    <rPh sb="4" eb="5">
      <t>ゴ</t>
    </rPh>
    <rPh sb="6" eb="8">
      <t>ニンズウ</t>
    </rPh>
    <rPh sb="10" eb="12">
      <t>コジン</t>
    </rPh>
    <phoneticPr fontId="3"/>
  </si>
  <si>
    <t>介護職員（ユニットリーダー）</t>
    <rPh sb="0" eb="2">
      <t>カイゴ</t>
    </rPh>
    <rPh sb="2" eb="4">
      <t>ショクイン</t>
    </rPh>
    <phoneticPr fontId="3"/>
  </si>
  <si>
    <t>　職種ごとに下記の勤務形態の区分の順にまとめて記載してください。</t>
    <phoneticPr fontId="3"/>
  </si>
  <si>
    <t>兼務等
の状況</t>
    <rPh sb="0" eb="2">
      <t>ケンム</t>
    </rPh>
    <rPh sb="2" eb="3">
      <t>トウ</t>
    </rPh>
    <rPh sb="5" eb="7">
      <t>ジョウキョウ</t>
    </rPh>
    <phoneticPr fontId="1"/>
  </si>
  <si>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3"/>
  </si>
  <si>
    <t>B</t>
    <phoneticPr fontId="1"/>
  </si>
  <si>
    <t>C</t>
    <phoneticPr fontId="1"/>
  </si>
  <si>
    <t>備 考（勤務時間表）</t>
    <rPh sb="0" eb="1">
      <t>ソナエ</t>
    </rPh>
    <rPh sb="2" eb="3">
      <t>コウ</t>
    </rPh>
    <rPh sb="4" eb="6">
      <t>キンム</t>
    </rPh>
    <rPh sb="6" eb="8">
      <t>ジカン</t>
    </rPh>
    <rPh sb="8" eb="9">
      <t>ヒョウ</t>
    </rPh>
    <phoneticPr fontId="3"/>
  </si>
  <si>
    <t>計</t>
    <rPh sb="0" eb="1">
      <t>ケイ</t>
    </rPh>
    <phoneticPr fontId="1"/>
  </si>
  <si>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3"/>
  </si>
  <si>
    <t>第 5 週　</t>
    <rPh sb="0" eb="1">
      <t>ダイ</t>
    </rPh>
    <rPh sb="4" eb="5">
      <t>シュウ</t>
    </rPh>
    <phoneticPr fontId="1"/>
  </si>
  <si>
    <t>備 考（勤務形態表）</t>
    <rPh sb="0" eb="1">
      <t>ソナエ</t>
    </rPh>
    <rPh sb="2" eb="3">
      <t>コウ</t>
    </rPh>
    <rPh sb="4" eb="6">
      <t>キンム</t>
    </rPh>
    <rPh sb="6" eb="8">
      <t>ケイタイ</t>
    </rPh>
    <rPh sb="8" eb="9">
      <t>ヒョウ</t>
    </rPh>
    <phoneticPr fontId="3"/>
  </si>
  <si>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1"/>
  </si>
  <si>
    <t>介護支援専門員</t>
    <rPh sb="0" eb="2">
      <t>カイゴ</t>
    </rPh>
    <rPh sb="2" eb="4">
      <t>シエン</t>
    </rPh>
    <rPh sb="4" eb="7">
      <t>センモンイン</t>
    </rPh>
    <phoneticPr fontId="3"/>
  </si>
  <si>
    <t>栄養士</t>
    <rPh sb="0" eb="3">
      <t>エイヨウシ</t>
    </rPh>
    <phoneticPr fontId="3"/>
  </si>
  <si>
    <t>　兼務職員は、職種毎に記載してください。</t>
    <rPh sb="1" eb="3">
      <t>ケンム</t>
    </rPh>
    <rPh sb="3" eb="5">
      <t>ショクイン</t>
    </rPh>
    <rPh sb="7" eb="9">
      <t>ショクシュ</t>
    </rPh>
    <rPh sb="9" eb="10">
      <t>ゴト</t>
    </rPh>
    <rPh sb="11" eb="13">
      <t>キサイ</t>
    </rPh>
    <phoneticPr fontId="3"/>
  </si>
  <si>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1"/>
  </si>
  <si>
    <t>兼務等
の状況</t>
    <rPh sb="0" eb="2">
      <t>ケンム</t>
    </rPh>
    <rPh sb="2" eb="3">
      <t>トウ</t>
    </rPh>
    <rPh sb="5" eb="7">
      <t>ジョウキョウ</t>
    </rPh>
    <phoneticPr fontId="3"/>
  </si>
  <si>
    <t>（</t>
    <phoneticPr fontId="3"/>
  </si>
  <si>
    <t>）</t>
    <phoneticPr fontId="3"/>
  </si>
  <si>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3"/>
  </si>
  <si>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3"/>
  </si>
  <si>
    <t>第４週分まで常勤職員が１週あたり勤務するべき時間数</t>
    <rPh sb="0" eb="1">
      <t>ダイ</t>
    </rPh>
    <rPh sb="2" eb="3">
      <t>シュウ</t>
    </rPh>
    <rPh sb="3" eb="4">
      <t>ブン</t>
    </rPh>
    <rPh sb="6" eb="8">
      <t>ジョウキン</t>
    </rPh>
    <rPh sb="8" eb="10">
      <t>ショクイン</t>
    </rPh>
    <rPh sb="12" eb="13">
      <t>シュウ</t>
    </rPh>
    <rPh sb="16" eb="18">
      <t>キンム</t>
    </rPh>
    <rPh sb="22" eb="24">
      <t>ジカン</t>
    </rPh>
    <rPh sb="24" eb="25">
      <t>スウ</t>
    </rPh>
    <phoneticPr fontId="1"/>
  </si>
  <si>
    <t>第５週分において常勤職員が勤務するべき時間数</t>
    <rPh sb="0" eb="1">
      <t>ダイ</t>
    </rPh>
    <rPh sb="2" eb="3">
      <t>シュウ</t>
    </rPh>
    <rPh sb="3" eb="4">
      <t>ブン</t>
    </rPh>
    <phoneticPr fontId="1"/>
  </si>
  <si>
    <t>時間（A)</t>
    <rPh sb="0" eb="2">
      <t>ジカン</t>
    </rPh>
    <phoneticPr fontId="1"/>
  </si>
  <si>
    <t>時間（B)</t>
    <rPh sb="0" eb="2">
      <t>ジカン</t>
    </rPh>
    <phoneticPr fontId="1"/>
  </si>
  <si>
    <t>４週の
合計＋
５週分</t>
    <rPh sb="1" eb="2">
      <t>シュウ</t>
    </rPh>
    <rPh sb="4" eb="6">
      <t>ゴウケイ</t>
    </rPh>
    <rPh sb="9" eb="10">
      <t>シュウ</t>
    </rPh>
    <rPh sb="10" eb="11">
      <t>ブン</t>
    </rPh>
    <phoneticPr fontId="3"/>
  </si>
  <si>
    <t>当月において常勤職員が勤務するべき総時間数</t>
    <rPh sb="0" eb="2">
      <t>トウゲツ</t>
    </rPh>
    <rPh sb="6" eb="8">
      <t>ジョウキン</t>
    </rPh>
    <rPh sb="8" eb="10">
      <t>ショクイン</t>
    </rPh>
    <rPh sb="11" eb="13">
      <t>キンム</t>
    </rPh>
    <rPh sb="17" eb="18">
      <t>ソウ</t>
    </rPh>
    <rPh sb="18" eb="21">
      <t>ジカンスウ</t>
    </rPh>
    <phoneticPr fontId="1"/>
  </si>
  <si>
    <t>時間（C)＝（A)+(B)</t>
    <rPh sb="0" eb="2">
      <t>ジカン</t>
    </rPh>
    <phoneticPr fontId="1"/>
  </si>
  <si>
    <t>　従業者全員について、勤務時間表については暦月（月初から月末まで）の勤務すべき時間数を記入してください。</t>
    <rPh sb="1" eb="4">
      <t>ジュウギョウシャ</t>
    </rPh>
    <rPh sb="4" eb="6">
      <t>ゼンイン</t>
    </rPh>
    <rPh sb="11" eb="13">
      <t>キンム</t>
    </rPh>
    <rPh sb="13" eb="15">
      <t>ジカン</t>
    </rPh>
    <rPh sb="15" eb="16">
      <t>ヒョウ</t>
    </rPh>
    <rPh sb="21" eb="22">
      <t>コヨミ</t>
    </rPh>
    <rPh sb="22" eb="23">
      <t>ツキ</t>
    </rPh>
    <rPh sb="24" eb="26">
      <t>ゲッショ</t>
    </rPh>
    <rPh sb="28" eb="30">
      <t>ゲツマツ</t>
    </rPh>
    <rPh sb="34" eb="36">
      <t>キンム</t>
    </rPh>
    <rPh sb="39" eb="42">
      <t>ジカンスウ</t>
    </rPh>
    <rPh sb="43" eb="45">
      <t>キニュウ</t>
    </rPh>
    <phoneticPr fontId="3"/>
  </si>
  <si>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3"/>
  </si>
  <si>
    <t>　職員毎に「暦月の勤務時間」をすべて足し、常勤の従業者が月に勤務すべき時間数（着色セルに勤務時間数を入力してください）で割って「常勤換算後の人員」を算出する設定です。（自動計算有り）</t>
    <rPh sb="1" eb="3">
      <t>ショクイン</t>
    </rPh>
    <rPh sb="3" eb="4">
      <t>ゴト</t>
    </rPh>
    <rPh sb="6" eb="7">
      <t>コヨミ</t>
    </rPh>
    <rPh sb="7" eb="8">
      <t>ツキ</t>
    </rPh>
    <rPh sb="9" eb="11">
      <t>キンム</t>
    </rPh>
    <rPh sb="11" eb="13">
      <t>ジカン</t>
    </rPh>
    <rPh sb="18" eb="19">
      <t>タ</t>
    </rPh>
    <rPh sb="21" eb="23">
      <t>ジョウキン</t>
    </rPh>
    <rPh sb="24" eb="27">
      <t>ジュウギョウシャ</t>
    </rPh>
    <rPh sb="28" eb="29">
      <t>ツキ</t>
    </rPh>
    <rPh sb="30" eb="32">
      <t>キンム</t>
    </rPh>
    <rPh sb="35" eb="38">
      <t>ジカンスウ</t>
    </rPh>
    <rPh sb="60" eb="61">
      <t>ワ</t>
    </rPh>
    <rPh sb="64" eb="66">
      <t>ジョウキン</t>
    </rPh>
    <rPh sb="66" eb="68">
      <t>カンサン</t>
    </rPh>
    <rPh sb="68" eb="69">
      <t>ゴ</t>
    </rPh>
    <rPh sb="70" eb="72">
      <t>ジンイン</t>
    </rPh>
    <rPh sb="74" eb="76">
      <t>サンシュツ</t>
    </rPh>
    <rPh sb="78" eb="80">
      <t>セッテイ</t>
    </rPh>
    <rPh sb="84" eb="86">
      <t>ジドウ</t>
    </rPh>
    <rPh sb="86" eb="88">
      <t>ケイサン</t>
    </rPh>
    <rPh sb="88" eb="89">
      <t>ア</t>
    </rPh>
    <phoneticPr fontId="3"/>
  </si>
  <si>
    <t>従業者の勤務の体制及び勤務形態一覧表（実績等記載用）</t>
    <rPh sb="0" eb="3">
      <t>ジュウギョウシャ</t>
    </rPh>
    <rPh sb="4" eb="6">
      <t>キンム</t>
    </rPh>
    <rPh sb="7" eb="9">
      <t>タイセイ</t>
    </rPh>
    <rPh sb="9" eb="10">
      <t>オヨ</t>
    </rPh>
    <rPh sb="11" eb="13">
      <t>キンム</t>
    </rPh>
    <rPh sb="13" eb="15">
      <t>ケイタイ</t>
    </rPh>
    <rPh sb="15" eb="17">
      <t>イチラン</t>
    </rPh>
    <rPh sb="17" eb="18">
      <t>ヒョウ</t>
    </rPh>
    <rPh sb="19" eb="21">
      <t>ジッセキ</t>
    </rPh>
    <rPh sb="21" eb="22">
      <t>トウ</t>
    </rPh>
    <rPh sb="22" eb="24">
      <t>キサイ</t>
    </rPh>
    <rPh sb="24" eb="25">
      <t>ヨウ</t>
    </rPh>
    <phoneticPr fontId="3"/>
  </si>
  <si>
    <t>〔勤務形態表〕（実績等記載用）</t>
    <rPh sb="1" eb="3">
      <t>キンム</t>
    </rPh>
    <rPh sb="3" eb="5">
      <t>ケイタイ</t>
    </rPh>
    <rPh sb="5" eb="6">
      <t>ヒョウ</t>
    </rPh>
    <phoneticPr fontId="3"/>
  </si>
  <si>
    <t>常勤換算後の人数計（ユニット毎）</t>
    <rPh sb="0" eb="2">
      <t>ジョウキン</t>
    </rPh>
    <rPh sb="2" eb="4">
      <t>カンサン</t>
    </rPh>
    <rPh sb="4" eb="5">
      <t>ゴ</t>
    </rPh>
    <rPh sb="6" eb="8">
      <t>ニンズウ</t>
    </rPh>
    <rPh sb="8" eb="9">
      <t>ケイ</t>
    </rPh>
    <rPh sb="14" eb="15">
      <t>ゴト</t>
    </rPh>
    <phoneticPr fontId="3"/>
  </si>
  <si>
    <t>勤務形態</t>
    <rPh sb="0" eb="2">
      <t>キンム</t>
    </rPh>
    <rPh sb="2" eb="4">
      <t>ケイタイ</t>
    </rPh>
    <phoneticPr fontId="3"/>
  </si>
  <si>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3"/>
  </si>
  <si>
    <t>●●●●●●●●●</t>
    <phoneticPr fontId="1"/>
  </si>
  <si>
    <t>●●●●●●●●●●●</t>
    <phoneticPr fontId="1"/>
  </si>
  <si>
    <r>
      <t>　従業者全員について、勤務形態表については</t>
    </r>
    <r>
      <rPr>
        <b/>
        <sz val="10"/>
        <rFont val="ＭＳ Ｐゴシック"/>
        <family val="3"/>
        <charset val="128"/>
      </rPr>
      <t>暦月</t>
    </r>
    <r>
      <rPr>
        <sz val="10"/>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1" eb="22">
      <t>コヨミ</t>
    </rPh>
    <rPh sb="22" eb="23">
      <t>ヅキ</t>
    </rPh>
    <rPh sb="24" eb="26">
      <t>キンム</t>
    </rPh>
    <rPh sb="26" eb="28">
      <t>ケイタイ</t>
    </rPh>
    <rPh sb="29" eb="31">
      <t>キニュウ</t>
    </rPh>
    <phoneticPr fontId="3"/>
  </si>
  <si>
    <t>日中はユニット毎に１名以上</t>
    <rPh sb="0" eb="2">
      <t>ニッチュウ</t>
    </rPh>
    <rPh sb="7" eb="8">
      <t>ゴト</t>
    </rPh>
    <rPh sb="10" eb="11">
      <t>メイ</t>
    </rPh>
    <rPh sb="11" eb="13">
      <t>イジョウ</t>
    </rPh>
    <phoneticPr fontId="1"/>
  </si>
  <si>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3"/>
  </si>
  <si>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3"/>
  </si>
  <si>
    <t>Ｃユニット</t>
    <phoneticPr fontId="1"/>
  </si>
  <si>
    <t>（参考様式1-3）</t>
    <rPh sb="1" eb="3">
      <t>サンコウ</t>
    </rPh>
    <rPh sb="3" eb="5">
      <t>ヨウシキ</t>
    </rPh>
    <phoneticPr fontId="3"/>
  </si>
  <si>
    <t>２３：００～２４：００、２：００～３：００</t>
    <phoneticPr fontId="3"/>
  </si>
  <si>
    <t>２1：００～翌６：００</t>
    <rPh sb="6" eb="7">
      <t>ヨク</t>
    </rPh>
    <phoneticPr fontId="3"/>
  </si>
  <si>
    <t>０：００～9：００</t>
    <phoneticPr fontId="3"/>
  </si>
  <si>
    <t>１５：００～２４：００</t>
  </si>
  <si>
    <t>１５：００～２４：００</t>
    <phoneticPr fontId="3"/>
  </si>
  <si>
    <t>１２：００～２１：００</t>
  </si>
  <si>
    <t>１２：００～２１：００</t>
    <phoneticPr fontId="3"/>
  </si>
  <si>
    <t>８：３０～１７：３０</t>
  </si>
  <si>
    <t>８：３０～１７：３０</t>
    <phoneticPr fontId="3"/>
  </si>
  <si>
    <t>６：００～１５：００</t>
    <phoneticPr fontId="3"/>
  </si>
  <si>
    <t>６：００～１５：００</t>
    <phoneticPr fontId="3"/>
  </si>
  <si>
    <t>０：００～９：００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</si>
</sst>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17" x14ac:knownFonts="1">
    <font>
      <sz val="10"/>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11"/>
      <color indexed="10"/>
      <name val="ＭＳ Ｐゴシック"/>
      <family val="3"/>
      <charset val="128"/>
    </font>
    <font>
      <sz val="10"/>
      <color rgb="FFFF0000"/>
      <name val="ＭＳ Ｐゴシック"/>
      <family val="3"/>
      <charset val="128"/>
    </font>
    <font>
      <sz val="11"/>
      <color rgb="FFFF0000"/>
      <name val="ＭＳ Ｐゴシック"/>
      <family val="3"/>
      <charset val="128"/>
    </font>
    <font>
      <b/>
      <sz val="10"/>
      <color rgb="FFFF0000"/>
      <name val="ＭＳ Ｐゴシック"/>
      <family val="3"/>
      <charset val="128"/>
    </font>
    <font>
      <sz val="10"/>
      <color rgb="FFFF0000"/>
      <name val="ＭＳ Ｐ明朝"/>
      <family val="1"/>
      <charset val="128"/>
    </font>
    <font>
      <sz val="12"/>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2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top/>
      <bottom style="medium">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top style="medium">
        <color indexed="64"/>
      </top>
      <bottom style="dotted">
        <color indexed="64"/>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thin">
        <color indexed="64"/>
      </left>
      <right/>
      <top/>
      <bottom/>
      <diagonal/>
    </border>
    <border>
      <left style="double">
        <color indexed="64"/>
      </left>
      <right/>
      <top style="thin">
        <color indexed="64"/>
      </top>
      <bottom style="medium">
        <color indexed="64"/>
      </bottom>
      <diagonal/>
    </border>
  </borders>
  <cellStyleXfs count="1">
    <xf numFmtId="0" fontId="0" fillId="0" borderId="0"/>
  </cellStyleXfs>
  <cellXfs count="347">
    <xf numFmtId="0" fontId="0" fillId="0" borderId="0" xfId="0"/>
    <xf numFmtId="0" fontId="0" fillId="0" borderId="0" xfId="0" applyAlignment="1"/>
    <xf numFmtId="0" fontId="5" fillId="0" borderId="0" xfId="0" applyFont="1"/>
    <xf numFmtId="0" fontId="7" fillId="0" borderId="0" xfId="0" applyFont="1"/>
    <xf numFmtId="0" fontId="8" fillId="0" borderId="0" xfId="0" applyFont="1"/>
    <xf numFmtId="0" fontId="5" fillId="0" borderId="26" xfId="0" applyFont="1" applyBorder="1" applyAlignment="1">
      <alignment horizontal="center" vertical="center"/>
    </xf>
    <xf numFmtId="0" fontId="6" fillId="0" borderId="0" xfId="0" applyFont="1" applyBorder="1" applyAlignment="1">
      <alignment vertical="center" wrapText="1"/>
    </xf>
    <xf numFmtId="0" fontId="2" fillId="0" borderId="11" xfId="0" applyFont="1" applyBorder="1" applyAlignment="1">
      <alignment horizontal="center" vertical="center"/>
    </xf>
    <xf numFmtId="0" fontId="9" fillId="0" borderId="0" xfId="0" applyFont="1"/>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xf numFmtId="0" fontId="5" fillId="0" borderId="38" xfId="0" applyFont="1"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34" xfId="0" applyFont="1" applyBorder="1" applyAlignment="1">
      <alignment horizontal="center"/>
    </xf>
    <xf numFmtId="0" fontId="5" fillId="0" borderId="15" xfId="0" applyFont="1" applyBorder="1" applyAlignment="1">
      <alignment horizontal="center"/>
    </xf>
    <xf numFmtId="0" fontId="5" fillId="0" borderId="21"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10" fillId="0" borderId="0" xfId="0" applyFont="1" applyBorder="1" applyAlignment="1">
      <alignment vertical="center" wrapText="1"/>
    </xf>
    <xf numFmtId="0" fontId="0" fillId="0" borderId="0" xfId="0"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horizont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5" fillId="0" borderId="39" xfId="0" applyFont="1" applyBorder="1"/>
    <xf numFmtId="0" fontId="0" fillId="0" borderId="39" xfId="0" applyBorder="1" applyAlignment="1">
      <alignment horizontal="center" vertical="center"/>
    </xf>
    <xf numFmtId="0" fontId="5" fillId="0" borderId="39" xfId="0" applyFont="1" applyBorder="1" applyAlignment="1">
      <alignment horizontal="center" vertical="center" shrinkToFit="1"/>
    </xf>
    <xf numFmtId="0" fontId="5" fillId="0" borderId="47" xfId="0" applyFont="1" applyBorder="1" applyAlignment="1">
      <alignment horizontal="center" vertical="center"/>
    </xf>
    <xf numFmtId="0" fontId="5" fillId="0" borderId="0" xfId="0" applyFont="1" applyAlignment="1">
      <alignment horizontal="center"/>
    </xf>
    <xf numFmtId="0" fontId="5" fillId="0" borderId="48" xfId="0" applyFont="1" applyBorder="1" applyAlignment="1">
      <alignment horizontal="center"/>
    </xf>
    <xf numFmtId="0" fontId="5" fillId="0" borderId="30" xfId="0" applyFont="1" applyBorder="1" applyAlignment="1">
      <alignment horizont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5" fillId="0" borderId="51" xfId="0" applyFont="1" applyBorder="1" applyAlignment="1">
      <alignment horizontal="center"/>
    </xf>
    <xf numFmtId="0" fontId="5" fillId="0" borderId="52" xfId="0" applyFont="1" applyBorder="1" applyAlignment="1">
      <alignment horizontal="center"/>
    </xf>
    <xf numFmtId="0" fontId="6" fillId="0" borderId="0" xfId="0" applyFont="1" applyAlignment="1">
      <alignment horizontal="left" vertical="center"/>
    </xf>
    <xf numFmtId="0" fontId="5" fillId="0" borderId="0" xfId="0" applyFont="1" applyBorder="1" applyAlignment="1">
      <alignment vertical="center" textRotation="255"/>
    </xf>
    <xf numFmtId="0" fontId="5"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5" fillId="2" borderId="53" xfId="0" applyFont="1" applyFill="1" applyBorder="1" applyAlignment="1">
      <alignment horizontal="center"/>
    </xf>
    <xf numFmtId="0" fontId="5" fillId="2" borderId="54" xfId="0" applyFont="1" applyFill="1" applyBorder="1" applyAlignment="1">
      <alignment horizontal="center"/>
    </xf>
    <xf numFmtId="0" fontId="5" fillId="2" borderId="55" xfId="0" applyFont="1" applyFill="1" applyBorder="1" applyAlignment="1">
      <alignment horizontal="center"/>
    </xf>
    <xf numFmtId="0" fontId="5" fillId="2" borderId="56" xfId="0" applyFont="1" applyFill="1" applyBorder="1" applyAlignment="1">
      <alignment horizontal="center"/>
    </xf>
    <xf numFmtId="0" fontId="5" fillId="2" borderId="57" xfId="0" applyFont="1" applyFill="1" applyBorder="1" applyAlignment="1">
      <alignment horizontal="center"/>
    </xf>
    <xf numFmtId="0" fontId="5" fillId="2" borderId="45" xfId="0" applyFont="1" applyFill="1" applyBorder="1" applyAlignment="1">
      <alignment horizontal="center"/>
    </xf>
    <xf numFmtId="0" fontId="5" fillId="2" borderId="58" xfId="0" applyFont="1" applyFill="1" applyBorder="1" applyAlignment="1">
      <alignment horizontal="center"/>
    </xf>
    <xf numFmtId="0" fontId="5" fillId="2" borderId="59" xfId="0" applyFont="1" applyFill="1" applyBorder="1" applyAlignment="1">
      <alignment horizontal="center"/>
    </xf>
    <xf numFmtId="0" fontId="5" fillId="2" borderId="46" xfId="0" applyFont="1" applyFill="1" applyBorder="1" applyAlignment="1">
      <alignment horizontal="center"/>
    </xf>
    <xf numFmtId="0" fontId="5" fillId="2" borderId="60" xfId="0" applyFont="1" applyFill="1" applyBorder="1" applyAlignment="1">
      <alignment horizontal="center"/>
    </xf>
    <xf numFmtId="0" fontId="5" fillId="2" borderId="61" xfId="0" applyFont="1" applyFill="1" applyBorder="1" applyAlignment="1">
      <alignment horizontal="center"/>
    </xf>
    <xf numFmtId="0" fontId="5" fillId="2" borderId="62" xfId="0" applyFont="1" applyFill="1" applyBorder="1" applyAlignment="1">
      <alignment horizontal="center"/>
    </xf>
    <xf numFmtId="0" fontId="5" fillId="2" borderId="63" xfId="0" applyFont="1" applyFill="1" applyBorder="1" applyAlignment="1">
      <alignment horizontal="center"/>
    </xf>
    <xf numFmtId="0" fontId="5" fillId="2" borderId="64" xfId="0" applyFont="1" applyFill="1" applyBorder="1" applyAlignment="1">
      <alignment horizontal="center"/>
    </xf>
    <xf numFmtId="0" fontId="5" fillId="2" borderId="65" xfId="0" applyFont="1" applyFill="1" applyBorder="1" applyAlignment="1">
      <alignment horizontal="center"/>
    </xf>
    <xf numFmtId="0" fontId="5" fillId="0" borderId="39" xfId="0" applyFont="1" applyBorder="1" applyAlignment="1">
      <alignment horizont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5" fillId="0" borderId="47" xfId="0" applyFont="1" applyFill="1" applyBorder="1" applyAlignment="1">
      <alignment horizontal="center" vertical="center"/>
    </xf>
    <xf numFmtId="0" fontId="5" fillId="0" borderId="53" xfId="0" applyFont="1" applyFill="1" applyBorder="1" applyAlignment="1">
      <alignment horizontal="center"/>
    </xf>
    <xf numFmtId="0" fontId="5" fillId="0" borderId="66" xfId="0" applyFont="1" applyFill="1" applyBorder="1" applyAlignment="1">
      <alignment horizontal="center"/>
    </xf>
    <xf numFmtId="0" fontId="5" fillId="0" borderId="67" xfId="0" applyFont="1" applyFill="1" applyBorder="1" applyAlignment="1">
      <alignment horizontal="center"/>
    </xf>
    <xf numFmtId="0" fontId="5" fillId="0" borderId="68" xfId="0" applyFont="1" applyFill="1" applyBorder="1" applyAlignment="1">
      <alignment horizontal="center"/>
    </xf>
    <xf numFmtId="0" fontId="5" fillId="0" borderId="38" xfId="0" applyFont="1" applyFill="1" applyBorder="1" applyAlignment="1">
      <alignment horizontal="center" vertical="center"/>
    </xf>
    <xf numFmtId="0" fontId="5" fillId="0" borderId="45" xfId="0" applyFont="1" applyFill="1" applyBorder="1" applyAlignment="1">
      <alignment horizontal="center"/>
    </xf>
    <xf numFmtId="0" fontId="5" fillId="0" borderId="58" xfId="0" applyFont="1" applyFill="1" applyBorder="1" applyAlignment="1">
      <alignment horizontal="center"/>
    </xf>
    <xf numFmtId="0" fontId="5" fillId="0" borderId="69" xfId="0" applyFont="1" applyFill="1" applyBorder="1" applyAlignment="1">
      <alignment horizontal="center"/>
    </xf>
    <xf numFmtId="0" fontId="5" fillId="0" borderId="70" xfId="0" applyFont="1" applyFill="1" applyBorder="1" applyAlignment="1">
      <alignment horizontal="center"/>
    </xf>
    <xf numFmtId="0" fontId="5" fillId="0" borderId="18" xfId="0" applyFont="1" applyFill="1" applyBorder="1" applyAlignment="1">
      <alignment horizontal="center" vertical="center"/>
    </xf>
    <xf numFmtId="0" fontId="5" fillId="0" borderId="17" xfId="0" applyFont="1" applyFill="1" applyBorder="1" applyAlignment="1">
      <alignment horizontal="center"/>
    </xf>
    <xf numFmtId="0" fontId="5" fillId="0" borderId="71" xfId="0" applyFont="1" applyFill="1" applyBorder="1" applyAlignment="1">
      <alignment horizontal="center"/>
    </xf>
    <xf numFmtId="0" fontId="5" fillId="0" borderId="72" xfId="0" applyFont="1" applyFill="1" applyBorder="1" applyAlignment="1">
      <alignment horizontal="center"/>
    </xf>
    <xf numFmtId="0" fontId="5" fillId="0" borderId="30" xfId="0" applyFont="1" applyFill="1" applyBorder="1" applyAlignment="1">
      <alignment horizontal="center"/>
    </xf>
    <xf numFmtId="0" fontId="9" fillId="0" borderId="0" xfId="0" applyFont="1" applyAlignment="1">
      <alignment horizontal="left" vertical="center"/>
    </xf>
    <xf numFmtId="0" fontId="5" fillId="0" borderId="0" xfId="0" applyFont="1" applyAlignment="1">
      <alignment vertical="center"/>
    </xf>
    <xf numFmtId="0" fontId="9" fillId="0" borderId="0" xfId="0" applyFont="1" applyFill="1" applyAlignment="1">
      <alignment horizontal="center" vertical="center" shrinkToFit="1"/>
    </xf>
    <xf numFmtId="0" fontId="5" fillId="0" borderId="0" xfId="0" applyFont="1" applyAlignment="1">
      <alignment horizontal="left" vertical="center"/>
    </xf>
    <xf numFmtId="0" fontId="5" fillId="0" borderId="0" xfId="0" applyFont="1" applyBorder="1" applyAlignment="1">
      <alignment vertical="center" wrapText="1"/>
    </xf>
    <xf numFmtId="0" fontId="2" fillId="0" borderId="73" xfId="0" applyFont="1" applyBorder="1" applyAlignment="1">
      <alignment horizontal="center" vertical="center"/>
    </xf>
    <xf numFmtId="0" fontId="5" fillId="0" borderId="62" xfId="0" applyFont="1" applyFill="1" applyBorder="1" applyAlignment="1">
      <alignment horizontal="center"/>
    </xf>
    <xf numFmtId="0" fontId="5" fillId="0" borderId="64" xfId="0" applyFont="1" applyFill="1" applyBorder="1" applyAlignment="1">
      <alignment horizontal="center"/>
    </xf>
    <xf numFmtId="0" fontId="5" fillId="0" borderId="52" xfId="0" applyFont="1" applyFill="1" applyBorder="1" applyAlignment="1">
      <alignment horizont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0" xfId="0" applyFont="1" applyAlignment="1">
      <alignment vertical="center"/>
    </xf>
    <xf numFmtId="0" fontId="12" fillId="0" borderId="0" xfId="0" applyFont="1"/>
    <xf numFmtId="0" fontId="12" fillId="0" borderId="2" xfId="0" applyFont="1" applyBorder="1" applyAlignment="1">
      <alignment horizontal="center" vertical="center"/>
    </xf>
    <xf numFmtId="0" fontId="12" fillId="0" borderId="77" xfId="0" applyFont="1" applyBorder="1" applyAlignment="1">
      <alignment horizontal="center" vertical="center"/>
    </xf>
    <xf numFmtId="0" fontId="12" fillId="0" borderId="34" xfId="0" applyFont="1" applyBorder="1" applyAlignment="1">
      <alignment horizontal="center" vertical="center"/>
    </xf>
    <xf numFmtId="0" fontId="12" fillId="0" borderId="78" xfId="0" applyFont="1" applyBorder="1" applyAlignment="1">
      <alignment horizontal="center"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2" xfId="0" applyFont="1" applyBorder="1" applyAlignment="1">
      <alignment horizontal="center" vertical="center"/>
    </xf>
    <xf numFmtId="0" fontId="13" fillId="0" borderId="79" xfId="0" applyFont="1" applyBorder="1" applyAlignment="1">
      <alignment horizontal="center" vertical="center"/>
    </xf>
    <xf numFmtId="0" fontId="14" fillId="3" borderId="0" xfId="0" applyFont="1" applyFill="1" applyAlignment="1">
      <alignment horizontal="center" vertical="center"/>
    </xf>
    <xf numFmtId="0" fontId="5" fillId="0" borderId="80" xfId="0" applyFont="1" applyFill="1" applyBorder="1" applyAlignment="1">
      <alignment horizontal="center"/>
    </xf>
    <xf numFmtId="0" fontId="5" fillId="0" borderId="81" xfId="0" applyFont="1" applyFill="1" applyBorder="1" applyAlignment="1">
      <alignment horizontal="center"/>
    </xf>
    <xf numFmtId="0" fontId="5" fillId="0" borderId="82" xfId="0" applyFont="1" applyFill="1" applyBorder="1" applyAlignment="1">
      <alignment horizontal="center"/>
    </xf>
    <xf numFmtId="0" fontId="5" fillId="0" borderId="83" xfId="0" applyFont="1" applyBorder="1" applyAlignment="1">
      <alignment horizontal="center"/>
    </xf>
    <xf numFmtId="0" fontId="5" fillId="0" borderId="84" xfId="0" applyFont="1" applyBorder="1" applyAlignment="1">
      <alignment horizontal="center"/>
    </xf>
    <xf numFmtId="0" fontId="5" fillId="0" borderId="72" xfId="0" applyFont="1" applyBorder="1" applyAlignment="1">
      <alignment horizontal="center"/>
    </xf>
    <xf numFmtId="0" fontId="5" fillId="0" borderId="82" xfId="0" applyFont="1" applyBorder="1" applyAlignment="1">
      <alignment horizontal="center"/>
    </xf>
    <xf numFmtId="0" fontId="12" fillId="0" borderId="30" xfId="0" applyFont="1" applyBorder="1" applyAlignment="1">
      <alignment horizontal="center" vertical="center"/>
    </xf>
    <xf numFmtId="0" fontId="5" fillId="2" borderId="66" xfId="0" applyFont="1" applyFill="1" applyBorder="1" applyAlignment="1">
      <alignment horizontal="center"/>
    </xf>
    <xf numFmtId="0" fontId="2" fillId="0" borderId="29" xfId="0" applyFont="1" applyBorder="1" applyAlignment="1">
      <alignment horizontal="center" vertic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5" fillId="2" borderId="47" xfId="0"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5" fillId="2" borderId="86" xfId="0" applyFont="1" applyFill="1" applyBorder="1" applyAlignment="1">
      <alignment horizontal="center"/>
    </xf>
    <xf numFmtId="0" fontId="5" fillId="2" borderId="38" xfId="0" applyFont="1" applyFill="1" applyBorder="1" applyAlignment="1">
      <alignment horizontal="center"/>
    </xf>
    <xf numFmtId="0" fontId="5" fillId="2" borderId="87" xfId="0" applyFont="1" applyFill="1" applyBorder="1" applyAlignment="1">
      <alignment horizontal="center"/>
    </xf>
    <xf numFmtId="0" fontId="5" fillId="2" borderId="88" xfId="0" applyFont="1" applyFill="1" applyBorder="1" applyAlignment="1">
      <alignment horizontal="center"/>
    </xf>
    <xf numFmtId="0" fontId="5" fillId="2" borderId="89" xfId="0" applyFont="1" applyFill="1" applyBorder="1" applyAlignment="1">
      <alignment horizontal="center"/>
    </xf>
    <xf numFmtId="0" fontId="5" fillId="0" borderId="90" xfId="0" applyFont="1" applyBorder="1" applyAlignment="1">
      <alignment horizontal="center"/>
    </xf>
    <xf numFmtId="0" fontId="5" fillId="0" borderId="71"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24" xfId="0" applyFont="1" applyBorder="1" applyAlignment="1">
      <alignment horizontal="center"/>
    </xf>
    <xf numFmtId="0" fontId="5" fillId="0" borderId="32" xfId="0" applyFont="1" applyFill="1" applyBorder="1" applyAlignment="1">
      <alignment horizontal="center"/>
    </xf>
    <xf numFmtId="0" fontId="5" fillId="0" borderId="35" xfId="0" applyFont="1" applyFill="1" applyBorder="1" applyAlignment="1">
      <alignment horizontal="center"/>
    </xf>
    <xf numFmtId="0" fontId="5" fillId="0" borderId="47" xfId="0" applyFont="1" applyFill="1" applyBorder="1" applyAlignment="1">
      <alignment horizontal="center"/>
    </xf>
    <xf numFmtId="0" fontId="5" fillId="0" borderId="85" xfId="0" applyFont="1" applyFill="1" applyBorder="1" applyAlignment="1">
      <alignment horizontal="center"/>
    </xf>
    <xf numFmtId="0" fontId="5" fillId="0" borderId="38" xfId="0" applyFont="1" applyFill="1" applyBorder="1" applyAlignment="1">
      <alignment horizontal="center"/>
    </xf>
    <xf numFmtId="0" fontId="5" fillId="0" borderId="87" xfId="0" applyFont="1" applyFill="1" applyBorder="1" applyAlignment="1">
      <alignment horizontal="center"/>
    </xf>
    <xf numFmtId="0" fontId="5" fillId="0" borderId="18" xfId="0" applyFont="1" applyFill="1" applyBorder="1" applyAlignment="1">
      <alignment horizontal="center"/>
    </xf>
    <xf numFmtId="0" fontId="5" fillId="0" borderId="24" xfId="0" applyFont="1" applyFill="1" applyBorder="1" applyAlignment="1">
      <alignment horizontal="center"/>
    </xf>
    <xf numFmtId="0" fontId="12" fillId="0" borderId="71" xfId="0" applyFont="1" applyBorder="1" applyAlignment="1">
      <alignment horizontal="center" vertical="center"/>
    </xf>
    <xf numFmtId="0" fontId="12" fillId="0" borderId="18"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34" xfId="0" applyFont="1" applyBorder="1" applyAlignment="1">
      <alignment horizontal="center" vertical="center"/>
    </xf>
    <xf numFmtId="0" fontId="12" fillId="0" borderId="78" xfId="0" applyFont="1" applyBorder="1" applyAlignment="1">
      <alignment horizontal="center" vertical="center"/>
    </xf>
    <xf numFmtId="0" fontId="12" fillId="0" borderId="77"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Fill="1" applyAlignment="1">
      <alignment horizontal="center" vertical="center"/>
    </xf>
    <xf numFmtId="0" fontId="5" fillId="0" borderId="113"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8" xfId="0" applyFont="1" applyFill="1" applyBorder="1" applyAlignment="1">
      <alignment horizontal="center" vertical="center"/>
    </xf>
    <xf numFmtId="0" fontId="5" fillId="0" borderId="28" xfId="0" applyFont="1" applyFill="1" applyBorder="1" applyAlignment="1">
      <alignment horizontal="center" vertical="center"/>
    </xf>
    <xf numFmtId="0" fontId="16" fillId="3" borderId="0" xfId="0" applyFont="1" applyFill="1" applyAlignment="1">
      <alignment horizontal="center" vertical="center"/>
    </xf>
    <xf numFmtId="0" fontId="12" fillId="3" borderId="0" xfId="0" applyFont="1" applyFill="1" applyAlignment="1">
      <alignment horizontal="center" vertical="center"/>
    </xf>
    <xf numFmtId="0" fontId="5" fillId="0" borderId="6"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48" xfId="0" applyFont="1" applyBorder="1" applyAlignment="1">
      <alignment horizontal="center" vertical="center"/>
    </xf>
    <xf numFmtId="0" fontId="5" fillId="0" borderId="90" xfId="0" applyFont="1" applyBorder="1" applyAlignment="1">
      <alignment horizontal="center" vertical="center"/>
    </xf>
    <xf numFmtId="0" fontId="5" fillId="0" borderId="93" xfId="0" applyFont="1" applyBorder="1" applyAlignment="1">
      <alignment horizontal="center" vertical="center"/>
    </xf>
    <xf numFmtId="0" fontId="5" fillId="0" borderId="5" xfId="0" applyFont="1" applyBorder="1" applyAlignment="1">
      <alignment horizontal="center" vertical="center"/>
    </xf>
    <xf numFmtId="0" fontId="5" fillId="0" borderId="80" xfId="0" applyFont="1" applyBorder="1" applyAlignment="1">
      <alignment horizontal="center" vertical="center"/>
    </xf>
    <xf numFmtId="0" fontId="5" fillId="0" borderId="68"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77"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12" fillId="0" borderId="111" xfId="0" applyFont="1" applyBorder="1" applyAlignment="1">
      <alignment horizontal="center" vertical="center"/>
    </xf>
    <xf numFmtId="0" fontId="12" fillId="0" borderId="105" xfId="0" applyFont="1" applyBorder="1" applyAlignment="1">
      <alignment horizontal="center" vertical="center"/>
    </xf>
    <xf numFmtId="0" fontId="12" fillId="0" borderId="29" xfId="0" applyFont="1" applyBorder="1" applyAlignment="1">
      <alignment horizontal="center" vertical="center"/>
    </xf>
    <xf numFmtId="0" fontId="5" fillId="0" borderId="68"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70"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26"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0" fontId="12" fillId="0" borderId="95" xfId="0" applyFont="1" applyBorder="1" applyAlignment="1">
      <alignment horizontal="center" vertical="center"/>
    </xf>
    <xf numFmtId="176" fontId="5" fillId="0" borderId="78" xfId="0" applyNumberFormat="1" applyFont="1" applyBorder="1" applyAlignment="1">
      <alignment horizontal="center" vertical="center"/>
    </xf>
    <xf numFmtId="176" fontId="5" fillId="0" borderId="25" xfId="0" applyNumberFormat="1" applyFont="1" applyBorder="1" applyAlignment="1">
      <alignment horizontal="center" vertical="center"/>
    </xf>
    <xf numFmtId="0" fontId="12" fillId="0" borderId="78" xfId="0" applyFont="1" applyBorder="1" applyAlignment="1">
      <alignment horizontal="center" vertical="center"/>
    </xf>
    <xf numFmtId="0" fontId="12" fillId="0" borderId="25" xfId="0" applyFont="1" applyBorder="1" applyAlignment="1">
      <alignment horizontal="center" vertical="center"/>
    </xf>
    <xf numFmtId="177" fontId="5" fillId="0" borderId="34" xfId="0" applyNumberFormat="1" applyFont="1" applyBorder="1" applyAlignment="1">
      <alignment horizontal="center" vertical="center"/>
    </xf>
    <xf numFmtId="177" fontId="5" fillId="0" borderId="26" xfId="0" applyNumberFormat="1" applyFont="1" applyBorder="1" applyAlignment="1">
      <alignment horizontal="center" vertical="center"/>
    </xf>
    <xf numFmtId="0" fontId="2" fillId="3" borderId="0" xfId="0" applyFont="1" applyFill="1" applyAlignment="1">
      <alignment horizontal="center"/>
    </xf>
    <xf numFmtId="0" fontId="12" fillId="0" borderId="79" xfId="0" applyFont="1" applyBorder="1" applyAlignment="1">
      <alignment horizontal="center" vertical="center"/>
    </xf>
    <xf numFmtId="0" fontId="12" fillId="0" borderId="27" xfId="0" applyFont="1" applyBorder="1" applyAlignment="1">
      <alignment horizontal="center" vertical="center"/>
    </xf>
    <xf numFmtId="177" fontId="5" fillId="0" borderId="11" xfId="0" applyNumberFormat="1" applyFont="1" applyBorder="1" applyAlignment="1">
      <alignment horizontal="center" vertical="center"/>
    </xf>
    <xf numFmtId="0" fontId="5" fillId="0" borderId="7" xfId="0" applyFont="1" applyBorder="1" applyAlignment="1">
      <alignment vertical="center" textRotation="255"/>
    </xf>
    <xf numFmtId="0" fontId="5" fillId="0" borderId="13" xfId="0" applyFont="1" applyBorder="1" applyAlignment="1">
      <alignment vertical="center" textRotation="255"/>
    </xf>
    <xf numFmtId="0" fontId="5" fillId="0" borderId="19" xfId="0" applyFont="1" applyBorder="1" applyAlignment="1">
      <alignment vertical="center" textRotation="255"/>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96" xfId="0" applyFont="1" applyBorder="1" applyAlignment="1">
      <alignment horizontal="center" vertical="center"/>
    </xf>
    <xf numFmtId="0" fontId="12" fillId="0" borderId="77" xfId="0" applyFont="1" applyBorder="1" applyAlignment="1">
      <alignment horizontal="center" vertical="center"/>
    </xf>
    <xf numFmtId="177" fontId="5" fillId="0" borderId="21" xfId="0" applyNumberFormat="1" applyFont="1" applyBorder="1" applyAlignment="1">
      <alignment horizontal="center" vertical="center"/>
    </xf>
    <xf numFmtId="176" fontId="5" fillId="0" borderId="77" xfId="0" applyNumberFormat="1" applyFont="1" applyBorder="1" applyAlignment="1">
      <alignment horizontal="center" vertical="center"/>
    </xf>
    <xf numFmtId="0" fontId="12" fillId="0" borderId="98" xfId="0" applyFont="1" applyBorder="1" applyAlignment="1">
      <alignment horizontal="center" vertical="center"/>
    </xf>
    <xf numFmtId="0" fontId="12" fillId="0" borderId="92" xfId="0" applyFont="1" applyBorder="1" applyAlignment="1">
      <alignment horizontal="center" vertical="center"/>
    </xf>
    <xf numFmtId="177" fontId="5" fillId="0" borderId="17" xfId="0" applyNumberFormat="1" applyFont="1" applyBorder="1" applyAlignment="1">
      <alignment horizontal="center" vertical="center"/>
    </xf>
    <xf numFmtId="176" fontId="5" fillId="0" borderId="92" xfId="0" applyNumberFormat="1" applyFont="1" applyBorder="1" applyAlignment="1">
      <alignment horizontal="center" vertical="center"/>
    </xf>
    <xf numFmtId="0" fontId="12" fillId="0" borderId="7" xfId="0" applyFont="1" applyBorder="1" applyAlignment="1">
      <alignment vertical="center" textRotation="255"/>
    </xf>
    <xf numFmtId="0" fontId="12" fillId="0" borderId="13" xfId="0" applyFont="1" applyBorder="1" applyAlignment="1">
      <alignment vertical="center" textRotation="255"/>
    </xf>
    <xf numFmtId="0" fontId="12" fillId="0" borderId="19" xfId="0" applyFont="1" applyBorder="1" applyAlignment="1">
      <alignment vertical="center" textRotation="255"/>
    </xf>
    <xf numFmtId="0" fontId="12" fillId="0" borderId="68"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2" xfId="0" applyFont="1" applyBorder="1" applyAlignment="1">
      <alignment horizontal="center" vertical="center"/>
    </xf>
    <xf numFmtId="177" fontId="5" fillId="0" borderId="2" xfId="0" applyNumberFormat="1"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110" xfId="0" applyFont="1" applyBorder="1" applyAlignment="1">
      <alignment horizontal="center" vertical="center" shrinkToFit="1"/>
    </xf>
    <xf numFmtId="0" fontId="0" fillId="0" borderId="6" xfId="0" applyBorder="1" applyAlignment="1">
      <alignment horizontal="center" vertical="center" shrinkToFit="1"/>
    </xf>
    <xf numFmtId="0" fontId="0" fillId="0" borderId="48" xfId="0" applyBorder="1" applyAlignment="1">
      <alignment horizontal="center" vertical="center" shrinkToFit="1"/>
    </xf>
    <xf numFmtId="0" fontId="5" fillId="0" borderId="21" xfId="0" applyFont="1" applyBorder="1" applyAlignment="1">
      <alignment horizontal="center" vertical="center" shrinkToFit="1"/>
    </xf>
    <xf numFmtId="0" fontId="5" fillId="0" borderId="4" xfId="0" applyFont="1" applyBorder="1" applyAlignment="1">
      <alignment horizontal="center" vertical="center"/>
    </xf>
    <xf numFmtId="0" fontId="5" fillId="0" borderId="103" xfId="0" applyFont="1" applyBorder="1" applyAlignment="1">
      <alignment horizontal="center" vertical="center"/>
    </xf>
    <xf numFmtId="177" fontId="5" fillId="0" borderId="15" xfId="0" applyNumberFormat="1" applyFont="1" applyBorder="1" applyAlignment="1">
      <alignment horizontal="center" vertical="center"/>
    </xf>
    <xf numFmtId="177" fontId="5" fillId="0" borderId="77" xfId="0" applyNumberFormat="1" applyFont="1" applyBorder="1" applyAlignment="1">
      <alignment horizontal="center" vertical="center"/>
    </xf>
    <xf numFmtId="177" fontId="5" fillId="0" borderId="92" xfId="0" applyNumberFormat="1" applyFont="1" applyBorder="1" applyAlignment="1">
      <alignment horizontal="center" vertical="center"/>
    </xf>
    <xf numFmtId="0" fontId="5" fillId="0" borderId="18" xfId="0" applyFont="1" applyBorder="1" applyAlignment="1">
      <alignment horizontal="center" vertical="center"/>
    </xf>
    <xf numFmtId="0" fontId="0" fillId="0" borderId="17" xfId="0" applyBorder="1" applyAlignment="1">
      <alignment horizontal="center" vertical="center"/>
    </xf>
    <xf numFmtId="0" fontId="5" fillId="0" borderId="71" xfId="0" applyFont="1" applyBorder="1" applyAlignment="1">
      <alignment horizontal="center" vertical="center" shrinkToFit="1"/>
    </xf>
    <xf numFmtId="0" fontId="5" fillId="0" borderId="30" xfId="0" applyFont="1" applyBorder="1" applyAlignment="1">
      <alignment horizontal="center" vertical="center" shrinkToFit="1"/>
    </xf>
    <xf numFmtId="0" fontId="12" fillId="0" borderId="15" xfId="0" applyFont="1" applyBorder="1" applyAlignment="1">
      <alignment horizontal="center" vertical="center"/>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12" fillId="0" borderId="11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48" xfId="0" applyFont="1" applyBorder="1" applyAlignment="1">
      <alignment horizontal="center" vertical="center" shrinkToFi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xf>
    <xf numFmtId="0" fontId="12" fillId="0" borderId="30" xfId="0" applyFont="1" applyBorder="1" applyAlignment="1">
      <alignment horizontal="center" vertical="center"/>
    </xf>
    <xf numFmtId="0" fontId="12" fillId="0" borderId="110"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48" xfId="0" applyFont="1" applyBorder="1" applyAlignment="1">
      <alignment horizontal="left" vertical="center" shrinkToFit="1"/>
    </xf>
    <xf numFmtId="0" fontId="5" fillId="0" borderId="13" xfId="0" applyFont="1"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5" fillId="0" borderId="6" xfId="0" applyFont="1" applyBorder="1" applyAlignment="1">
      <alignment horizontal="center" vertical="center"/>
    </xf>
    <xf numFmtId="0" fontId="5" fillId="0" borderId="99" xfId="0" applyFont="1" applyBorder="1" applyAlignment="1">
      <alignment vertical="center" wrapText="1"/>
    </xf>
    <xf numFmtId="0" fontId="0" fillId="0" borderId="100" xfId="0" applyBorder="1"/>
    <xf numFmtId="0" fontId="0" fillId="0" borderId="70" xfId="0" applyBorder="1"/>
    <xf numFmtId="0" fontId="0" fillId="0" borderId="14" xfId="0" applyBorder="1"/>
    <xf numFmtId="0" fontId="0" fillId="0" borderId="39" xfId="0" applyBorder="1"/>
    <xf numFmtId="0" fontId="0" fillId="0" borderId="95" xfId="0" applyBorder="1"/>
    <xf numFmtId="0" fontId="13" fillId="0" borderId="101" xfId="0" applyFont="1" applyBorder="1" applyAlignment="1">
      <alignment horizontal="center" vertical="center" wrapText="1"/>
    </xf>
    <xf numFmtId="0" fontId="15" fillId="0" borderId="100" xfId="0" applyFont="1" applyBorder="1"/>
    <xf numFmtId="0" fontId="15" fillId="0" borderId="102" xfId="0" applyFont="1" applyBorder="1"/>
    <xf numFmtId="0" fontId="15" fillId="0" borderId="103" xfId="0" applyFont="1" applyBorder="1"/>
    <xf numFmtId="0" fontId="15" fillId="0" borderId="39" xfId="0" applyFont="1" applyBorder="1"/>
    <xf numFmtId="0" fontId="15" fillId="0" borderId="16" xfId="0" applyFont="1" applyBorder="1"/>
    <xf numFmtId="0" fontId="16" fillId="0" borderId="90" xfId="0" applyFont="1" applyBorder="1" applyAlignment="1">
      <alignment horizontal="center" vertical="center"/>
    </xf>
    <xf numFmtId="0" fontId="15" fillId="0" borderId="6" xfId="0" applyFont="1" applyBorder="1"/>
    <xf numFmtId="0" fontId="15" fillId="0" borderId="104" xfId="0" applyFont="1" applyBorder="1"/>
    <xf numFmtId="0" fontId="16" fillId="0" borderId="49" xfId="0" applyFont="1" applyBorder="1" applyAlignment="1">
      <alignment horizontal="center" vertical="center"/>
    </xf>
    <xf numFmtId="0" fontId="15" fillId="0" borderId="105" xfId="0" applyFont="1" applyBorder="1"/>
    <xf numFmtId="0" fontId="15" fillId="0" borderId="106" xfId="0" applyFont="1" applyBorder="1"/>
    <xf numFmtId="0" fontId="5" fillId="0" borderId="99" xfId="0" applyFont="1" applyBorder="1" applyAlignment="1">
      <alignment horizontal="center" vertical="center" wrapText="1"/>
    </xf>
    <xf numFmtId="0" fontId="0" fillId="0" borderId="107" xfId="0" applyBorder="1"/>
    <xf numFmtId="0" fontId="0" fillId="0" borderId="108" xfId="0" applyBorder="1"/>
    <xf numFmtId="0" fontId="0" fillId="0" borderId="31" xfId="0" applyBorder="1"/>
    <xf numFmtId="0" fontId="15" fillId="0" borderId="109" xfId="0" applyFont="1" applyBorder="1"/>
    <xf numFmtId="0" fontId="15" fillId="0" borderId="108" xfId="0" applyFont="1" applyBorder="1"/>
    <xf numFmtId="0" fontId="15" fillId="0" borderId="28" xfId="0" applyFont="1" applyBorder="1"/>
    <xf numFmtId="0" fontId="5" fillId="0" borderId="120" xfId="0" applyFont="1" applyFill="1" applyBorder="1" applyAlignment="1">
      <alignment horizontal="center"/>
    </xf>
    <xf numFmtId="0" fontId="5" fillId="0" borderId="114" xfId="0" applyFont="1" applyFill="1" applyBorder="1" applyAlignment="1">
      <alignment horizontal="center"/>
    </xf>
    <xf numFmtId="0" fontId="5" fillId="0" borderId="115" xfId="0" applyFont="1" applyFill="1" applyBorder="1" applyAlignment="1">
      <alignment horizontal="center"/>
    </xf>
    <xf numFmtId="0" fontId="5" fillId="0" borderId="106" xfId="0" applyFont="1" applyFill="1" applyBorder="1" applyAlignment="1">
      <alignment horizontal="center"/>
    </xf>
    <xf numFmtId="0" fontId="5" fillId="0" borderId="9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Fill="1" applyBorder="1" applyAlignment="1">
      <alignment horizontal="center"/>
    </xf>
    <xf numFmtId="0" fontId="5" fillId="0" borderId="104" xfId="0" applyFont="1" applyFill="1" applyBorder="1" applyAlignment="1">
      <alignment horizontal="center"/>
    </xf>
    <xf numFmtId="0" fontId="5" fillId="0" borderId="4"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51" xfId="0" applyFont="1" applyBorder="1" applyAlignment="1">
      <alignment horizontal="center" vertical="center"/>
    </xf>
    <xf numFmtId="0" fontId="5" fillId="0" borderId="9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10"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8"/>
  <sheetViews>
    <sheetView view="pageBreakPreview" zoomScale="86" zoomScaleNormal="100" zoomScaleSheetLayoutView="86" workbookViewId="0">
      <selection activeCell="T2" sqref="T2:W2"/>
    </sheetView>
  </sheetViews>
  <sheetFormatPr defaultRowHeight="12" x14ac:dyDescent="0.15"/>
  <cols>
    <col min="1" max="1" width="2" style="2" customWidth="1"/>
    <col min="2" max="2" width="6.42578125" style="2" customWidth="1"/>
    <col min="3" max="3" width="6" style="2" bestFit="1" customWidth="1"/>
    <col min="4" max="4" width="3.28515625" style="2" bestFit="1" customWidth="1"/>
    <col min="5" max="5" width="6.140625" style="2" customWidth="1"/>
    <col min="6" max="6" width="6" style="2" bestFit="1" customWidth="1"/>
    <col min="7" max="7" width="14.28515625" style="2" customWidth="1"/>
    <col min="8" max="8" width="4.5703125" style="2" customWidth="1"/>
    <col min="9" max="11" width="3.5703125" style="2" bestFit="1" customWidth="1"/>
    <col min="12" max="39" width="3.7109375" style="2" customWidth="1"/>
    <col min="40" max="41" width="7.7109375" style="2" customWidth="1"/>
    <col min="42" max="42" width="10.5703125" style="2" customWidth="1"/>
    <col min="43" max="43" width="7.7109375" style="2" customWidth="1"/>
    <col min="44" max="44" width="7.42578125" style="2" customWidth="1"/>
    <col min="45" max="16384" width="9.140625" style="2"/>
  </cols>
  <sheetData>
    <row r="1" spans="2:44" x14ac:dyDescent="0.15">
      <c r="C1" s="8" t="s">
        <v>102</v>
      </c>
    </row>
    <row r="2" spans="2:44" ht="17.25" x14ac:dyDescent="0.2">
      <c r="C2" s="3" t="s">
        <v>90</v>
      </c>
      <c r="L2" s="8"/>
      <c r="S2" s="2" t="s">
        <v>76</v>
      </c>
      <c r="T2" s="239" t="s">
        <v>100</v>
      </c>
      <c r="U2" s="239"/>
      <c r="V2" s="239"/>
      <c r="W2" s="239"/>
      <c r="Y2" s="2" t="s">
        <v>77</v>
      </c>
      <c r="Z2" s="2" t="s">
        <v>7</v>
      </c>
      <c r="AC2" s="9" t="s">
        <v>8</v>
      </c>
      <c r="AD2" s="184" t="s">
        <v>95</v>
      </c>
      <c r="AE2" s="184"/>
      <c r="AF2" s="184"/>
      <c r="AG2" s="184"/>
      <c r="AH2" s="184"/>
      <c r="AI2" s="184"/>
      <c r="AJ2" s="184"/>
      <c r="AK2" s="184"/>
      <c r="AL2" s="184"/>
      <c r="AM2" s="184"/>
      <c r="AN2" s="184"/>
      <c r="AO2" s="184"/>
      <c r="AP2" s="2" t="s">
        <v>37</v>
      </c>
      <c r="AQ2" s="23"/>
    </row>
    <row r="3" spans="2:44" ht="14.25" x14ac:dyDescent="0.15">
      <c r="C3" s="4" t="s">
        <v>9</v>
      </c>
      <c r="Z3" s="2" t="s">
        <v>49</v>
      </c>
      <c r="AC3" s="9" t="s">
        <v>8</v>
      </c>
      <c r="AD3" s="185" t="s">
        <v>96</v>
      </c>
      <c r="AE3" s="185"/>
      <c r="AF3" s="185"/>
      <c r="AG3" s="185"/>
      <c r="AH3" s="185"/>
      <c r="AI3" s="185"/>
      <c r="AJ3" s="185"/>
      <c r="AK3" s="185"/>
      <c r="AL3" s="185"/>
      <c r="AM3" s="185"/>
      <c r="AN3" s="185"/>
      <c r="AO3" s="185"/>
      <c r="AP3" s="2" t="s">
        <v>37</v>
      </c>
      <c r="AQ3" s="24"/>
    </row>
    <row r="4" spans="2:44" ht="14.25" x14ac:dyDescent="0.15">
      <c r="C4" s="4"/>
      <c r="W4" s="8" t="s">
        <v>80</v>
      </c>
      <c r="AA4" s="8"/>
      <c r="AB4" s="8"/>
      <c r="AC4" s="47"/>
      <c r="AD4" s="48"/>
      <c r="AE4" s="48"/>
      <c r="AF4" s="48"/>
      <c r="AG4" s="48"/>
      <c r="AH4" s="48"/>
      <c r="AJ4" s="124">
        <v>40</v>
      </c>
      <c r="AK4" s="99" t="s">
        <v>82</v>
      </c>
      <c r="AM4" s="48"/>
      <c r="AN4" s="24"/>
      <c r="AO4" s="24"/>
      <c r="AP4" s="24"/>
      <c r="AQ4" s="24"/>
    </row>
    <row r="5" spans="2:44" ht="14.25" x14ac:dyDescent="0.15">
      <c r="C5" s="4"/>
      <c r="W5" s="8" t="s">
        <v>81</v>
      </c>
      <c r="AC5" s="9"/>
      <c r="AD5" s="24"/>
      <c r="AE5" s="24"/>
      <c r="AF5" s="24"/>
      <c r="AG5" s="24"/>
      <c r="AH5" s="24"/>
      <c r="AI5" s="24"/>
      <c r="AJ5" s="124">
        <v>8</v>
      </c>
      <c r="AK5" s="99" t="s">
        <v>83</v>
      </c>
      <c r="AL5" s="48"/>
      <c r="AM5" s="24"/>
      <c r="AN5" s="24"/>
      <c r="AO5" s="24"/>
      <c r="AP5" s="24"/>
      <c r="AQ5" s="24"/>
    </row>
    <row r="6" spans="2:44" ht="15" thickBot="1" x14ac:dyDescent="0.2">
      <c r="C6" s="4"/>
      <c r="W6" s="8" t="s">
        <v>85</v>
      </c>
      <c r="AC6" s="9"/>
      <c r="AD6" s="24"/>
      <c r="AE6" s="24"/>
      <c r="AF6" s="24"/>
      <c r="AG6" s="24"/>
      <c r="AH6" s="24"/>
      <c r="AI6" s="24"/>
      <c r="AJ6" s="101">
        <f>(AJ4*4)+AJ5</f>
        <v>168</v>
      </c>
      <c r="AK6" s="99" t="s">
        <v>86</v>
      </c>
      <c r="AL6" s="48"/>
      <c r="AM6" s="24"/>
      <c r="AN6" s="24"/>
      <c r="AO6" s="24"/>
      <c r="AP6" s="24"/>
      <c r="AQ6" s="24"/>
    </row>
    <row r="7" spans="2:44" ht="12" customHeight="1" x14ac:dyDescent="0.15">
      <c r="C7" s="205" t="s">
        <v>11</v>
      </c>
      <c r="D7" s="200"/>
      <c r="E7" s="200"/>
      <c r="F7" s="210" t="s">
        <v>12</v>
      </c>
      <c r="G7" s="213" t="s">
        <v>13</v>
      </c>
      <c r="H7" s="219"/>
      <c r="I7" s="189" t="s">
        <v>14</v>
      </c>
      <c r="J7" s="189"/>
      <c r="K7" s="189"/>
      <c r="L7" s="189"/>
      <c r="M7" s="189"/>
      <c r="N7" s="189"/>
      <c r="O7" s="198"/>
      <c r="P7" s="188" t="s">
        <v>15</v>
      </c>
      <c r="Q7" s="189"/>
      <c r="R7" s="189"/>
      <c r="S7" s="189"/>
      <c r="T7" s="189"/>
      <c r="U7" s="189"/>
      <c r="V7" s="190"/>
      <c r="W7" s="188" t="s">
        <v>16</v>
      </c>
      <c r="X7" s="189"/>
      <c r="Y7" s="189"/>
      <c r="Z7" s="189"/>
      <c r="AA7" s="189"/>
      <c r="AB7" s="189"/>
      <c r="AC7" s="190"/>
      <c r="AD7" s="197" t="s">
        <v>17</v>
      </c>
      <c r="AE7" s="189"/>
      <c r="AF7" s="189"/>
      <c r="AG7" s="189"/>
      <c r="AH7" s="189"/>
      <c r="AI7" s="189"/>
      <c r="AJ7" s="198"/>
      <c r="AK7" s="199" t="s">
        <v>68</v>
      </c>
      <c r="AL7" s="200"/>
      <c r="AM7" s="201"/>
      <c r="AN7" s="202" t="s">
        <v>18</v>
      </c>
      <c r="AO7" s="191" t="s">
        <v>84</v>
      </c>
      <c r="AP7" s="191" t="s">
        <v>61</v>
      </c>
      <c r="AQ7" s="191" t="s">
        <v>55</v>
      </c>
      <c r="AR7" s="194" t="s">
        <v>58</v>
      </c>
    </row>
    <row r="8" spans="2:44" ht="20.25" customHeight="1" x14ac:dyDescent="0.15">
      <c r="C8" s="206"/>
      <c r="D8" s="207"/>
      <c r="E8" s="207"/>
      <c r="F8" s="211"/>
      <c r="G8" s="214"/>
      <c r="H8" s="220"/>
      <c r="I8" s="7">
        <v>1</v>
      </c>
      <c r="J8" s="7">
        <v>2</v>
      </c>
      <c r="K8" s="7">
        <v>3</v>
      </c>
      <c r="L8" s="7">
        <v>4</v>
      </c>
      <c r="M8" s="7">
        <v>5</v>
      </c>
      <c r="N8" s="7">
        <v>6</v>
      </c>
      <c r="O8" s="56">
        <v>7</v>
      </c>
      <c r="P8" s="139">
        <v>8</v>
      </c>
      <c r="Q8" s="7">
        <v>9</v>
      </c>
      <c r="R8" s="7">
        <v>10</v>
      </c>
      <c r="S8" s="7">
        <v>11</v>
      </c>
      <c r="T8" s="7">
        <v>12</v>
      </c>
      <c r="U8" s="7">
        <v>13</v>
      </c>
      <c r="V8" s="140">
        <v>14</v>
      </c>
      <c r="W8" s="139">
        <v>15</v>
      </c>
      <c r="X8" s="7">
        <v>16</v>
      </c>
      <c r="Y8" s="7">
        <v>17</v>
      </c>
      <c r="Z8" s="7">
        <v>18</v>
      </c>
      <c r="AA8" s="7">
        <v>19</v>
      </c>
      <c r="AB8" s="7">
        <v>20</v>
      </c>
      <c r="AC8" s="140">
        <v>21</v>
      </c>
      <c r="AD8" s="134">
        <v>22</v>
      </c>
      <c r="AE8" s="7">
        <v>23</v>
      </c>
      <c r="AF8" s="7">
        <v>24</v>
      </c>
      <c r="AG8" s="7">
        <v>25</v>
      </c>
      <c r="AH8" s="7">
        <v>26</v>
      </c>
      <c r="AI8" s="7">
        <v>27</v>
      </c>
      <c r="AJ8" s="56">
        <v>28</v>
      </c>
      <c r="AK8" s="57">
        <v>29</v>
      </c>
      <c r="AL8" s="7">
        <v>30</v>
      </c>
      <c r="AM8" s="104">
        <v>31</v>
      </c>
      <c r="AN8" s="203"/>
      <c r="AO8" s="192"/>
      <c r="AP8" s="192"/>
      <c r="AQ8" s="192"/>
      <c r="AR8" s="195"/>
    </row>
    <row r="9" spans="2:44" ht="21.75" customHeight="1" thickBot="1" x14ac:dyDescent="0.2">
      <c r="C9" s="208"/>
      <c r="D9" s="209"/>
      <c r="E9" s="209"/>
      <c r="F9" s="212"/>
      <c r="G9" s="215"/>
      <c r="H9" s="221"/>
      <c r="I9" s="119" t="s">
        <v>28</v>
      </c>
      <c r="J9" s="119" t="s">
        <v>29</v>
      </c>
      <c r="K9" s="119" t="s">
        <v>30</v>
      </c>
      <c r="L9" s="119" t="s">
        <v>31</v>
      </c>
      <c r="M9" s="119" t="s">
        <v>32</v>
      </c>
      <c r="N9" s="119" t="s">
        <v>33</v>
      </c>
      <c r="O9" s="163" t="s">
        <v>34</v>
      </c>
      <c r="P9" s="164" t="s">
        <v>35</v>
      </c>
      <c r="Q9" s="119" t="s">
        <v>29</v>
      </c>
      <c r="R9" s="119" t="s">
        <v>30</v>
      </c>
      <c r="S9" s="119" t="s">
        <v>31</v>
      </c>
      <c r="T9" s="119" t="s">
        <v>32</v>
      </c>
      <c r="U9" s="119" t="s">
        <v>33</v>
      </c>
      <c r="V9" s="120" t="s">
        <v>34</v>
      </c>
      <c r="W9" s="164" t="s">
        <v>35</v>
      </c>
      <c r="X9" s="119" t="s">
        <v>29</v>
      </c>
      <c r="Y9" s="119" t="s">
        <v>30</v>
      </c>
      <c r="Z9" s="119" t="s">
        <v>31</v>
      </c>
      <c r="AA9" s="119" t="s">
        <v>32</v>
      </c>
      <c r="AB9" s="119" t="s">
        <v>33</v>
      </c>
      <c r="AC9" s="120" t="s">
        <v>34</v>
      </c>
      <c r="AD9" s="132" t="s">
        <v>35</v>
      </c>
      <c r="AE9" s="119" t="s">
        <v>29</v>
      </c>
      <c r="AF9" s="119" t="s">
        <v>30</v>
      </c>
      <c r="AG9" s="119" t="s">
        <v>31</v>
      </c>
      <c r="AH9" s="119" t="s">
        <v>32</v>
      </c>
      <c r="AI9" s="119" t="s">
        <v>33</v>
      </c>
      <c r="AJ9" s="163" t="s">
        <v>34</v>
      </c>
      <c r="AK9" s="166" t="s">
        <v>35</v>
      </c>
      <c r="AL9" s="119" t="s">
        <v>29</v>
      </c>
      <c r="AM9" s="165" t="s">
        <v>30</v>
      </c>
      <c r="AN9" s="204"/>
      <c r="AO9" s="193"/>
      <c r="AP9" s="193"/>
      <c r="AQ9" s="193"/>
      <c r="AR9" s="196"/>
    </row>
    <row r="10" spans="2:44" x14ac:dyDescent="0.15">
      <c r="B10" s="243" t="s">
        <v>56</v>
      </c>
      <c r="C10" s="246" t="s">
        <v>5</v>
      </c>
      <c r="D10" s="247"/>
      <c r="E10" s="247"/>
      <c r="F10" s="250" t="s">
        <v>40</v>
      </c>
      <c r="G10" s="251" t="s">
        <v>41</v>
      </c>
      <c r="H10" s="12" t="s">
        <v>19</v>
      </c>
      <c r="I10" s="65"/>
      <c r="J10" s="65"/>
      <c r="K10" s="65"/>
      <c r="L10" s="65"/>
      <c r="M10" s="65"/>
      <c r="N10" s="65"/>
      <c r="O10" s="133"/>
      <c r="P10" s="141"/>
      <c r="Q10" s="65"/>
      <c r="R10" s="65"/>
      <c r="S10" s="65"/>
      <c r="T10" s="65"/>
      <c r="U10" s="65"/>
      <c r="V10" s="142"/>
      <c r="W10" s="141"/>
      <c r="X10" s="65"/>
      <c r="Y10" s="65"/>
      <c r="Z10" s="65"/>
      <c r="AA10" s="65"/>
      <c r="AB10" s="65"/>
      <c r="AC10" s="142"/>
      <c r="AD10" s="135"/>
      <c r="AE10" s="65"/>
      <c r="AF10" s="65"/>
      <c r="AG10" s="65"/>
      <c r="AH10" s="65"/>
      <c r="AI10" s="65"/>
      <c r="AJ10" s="65"/>
      <c r="AK10" s="66"/>
      <c r="AL10" s="65"/>
      <c r="AM10" s="76"/>
      <c r="AN10" s="108">
        <f t="shared" ref="AN10:AN21" si="0">SUM(I10:AJ10)</f>
        <v>0</v>
      </c>
      <c r="AO10" s="28">
        <f>AN10+(AK10+AL10+AM10)</f>
        <v>0</v>
      </c>
      <c r="AP10" s="11"/>
      <c r="AQ10" s="252">
        <f>(SUM(AN10:AN11))/4</f>
        <v>0</v>
      </c>
      <c r="AR10" s="253">
        <f>ROUNDDOWN((AO10+AO11)/$AJ$6,1)</f>
        <v>0</v>
      </c>
    </row>
    <row r="11" spans="2:44" ht="13.5" customHeight="1" x14ac:dyDescent="0.15">
      <c r="B11" s="244"/>
      <c r="C11" s="248"/>
      <c r="D11" s="249"/>
      <c r="E11" s="249"/>
      <c r="F11" s="241"/>
      <c r="G11" s="236"/>
      <c r="H11" s="13" t="s">
        <v>20</v>
      </c>
      <c r="I11" s="67"/>
      <c r="J11" s="67"/>
      <c r="K11" s="67"/>
      <c r="L11" s="67"/>
      <c r="M11" s="67"/>
      <c r="N11" s="67"/>
      <c r="O11" s="68"/>
      <c r="P11" s="143"/>
      <c r="Q11" s="67"/>
      <c r="R11" s="67"/>
      <c r="S11" s="67"/>
      <c r="T11" s="67"/>
      <c r="U11" s="67"/>
      <c r="V11" s="144"/>
      <c r="W11" s="143"/>
      <c r="X11" s="67"/>
      <c r="Y11" s="67"/>
      <c r="Z11" s="67"/>
      <c r="AA11" s="67"/>
      <c r="AB11" s="67"/>
      <c r="AC11" s="144"/>
      <c r="AD11" s="136"/>
      <c r="AE11" s="67"/>
      <c r="AF11" s="67"/>
      <c r="AG11" s="67"/>
      <c r="AH11" s="67"/>
      <c r="AI11" s="67"/>
      <c r="AJ11" s="68"/>
      <c r="AK11" s="69"/>
      <c r="AL11" s="67"/>
      <c r="AM11" s="77"/>
      <c r="AN11" s="109">
        <f t="shared" si="0"/>
        <v>0</v>
      </c>
      <c r="AO11" s="29">
        <f t="shared" ref="AO11:AO21" si="1">AN11+(AK11+AL11+AM11)</f>
        <v>0</v>
      </c>
      <c r="AP11" s="5"/>
      <c r="AQ11" s="242"/>
      <c r="AR11" s="234"/>
    </row>
    <row r="12" spans="2:44" ht="13.5" customHeight="1" x14ac:dyDescent="0.15">
      <c r="B12" s="244"/>
      <c r="C12" s="222" t="s">
        <v>47</v>
      </c>
      <c r="D12" s="223"/>
      <c r="E12" s="223"/>
      <c r="F12" s="240" t="s">
        <v>40</v>
      </c>
      <c r="G12" s="235" t="s">
        <v>41</v>
      </c>
      <c r="H12" s="15" t="s">
        <v>19</v>
      </c>
      <c r="I12" s="70"/>
      <c r="J12" s="70"/>
      <c r="K12" s="70"/>
      <c r="L12" s="70"/>
      <c r="M12" s="70"/>
      <c r="N12" s="70"/>
      <c r="O12" s="71"/>
      <c r="P12" s="145"/>
      <c r="Q12" s="70"/>
      <c r="R12" s="70"/>
      <c r="S12" s="70"/>
      <c r="T12" s="70"/>
      <c r="U12" s="70"/>
      <c r="V12" s="146"/>
      <c r="W12" s="145"/>
      <c r="X12" s="70"/>
      <c r="Y12" s="70"/>
      <c r="Z12" s="70"/>
      <c r="AA12" s="70"/>
      <c r="AB12" s="70"/>
      <c r="AC12" s="146"/>
      <c r="AD12" s="137"/>
      <c r="AE12" s="70"/>
      <c r="AF12" s="70"/>
      <c r="AG12" s="70"/>
      <c r="AH12" s="70"/>
      <c r="AI12" s="70"/>
      <c r="AJ12" s="71"/>
      <c r="AK12" s="72"/>
      <c r="AL12" s="70"/>
      <c r="AM12" s="78"/>
      <c r="AN12" s="110">
        <f t="shared" si="0"/>
        <v>0</v>
      </c>
      <c r="AO12" s="30">
        <f t="shared" si="1"/>
        <v>0</v>
      </c>
      <c r="AP12" s="14"/>
      <c r="AQ12" s="242">
        <f>(SUM(AN12:AN13))/4</f>
        <v>0</v>
      </c>
      <c r="AR12" s="233">
        <f>ROUNDDOWN((AO12+AO13)/$AJ$6,1)</f>
        <v>0</v>
      </c>
    </row>
    <row r="13" spans="2:44" ht="13.5" customHeight="1" x14ac:dyDescent="0.15">
      <c r="B13" s="244"/>
      <c r="C13" s="225"/>
      <c r="D13" s="226"/>
      <c r="E13" s="226"/>
      <c r="F13" s="241"/>
      <c r="G13" s="236"/>
      <c r="H13" s="13" t="s">
        <v>20</v>
      </c>
      <c r="I13" s="67"/>
      <c r="J13" s="67"/>
      <c r="K13" s="67"/>
      <c r="L13" s="67"/>
      <c r="M13" s="67"/>
      <c r="N13" s="67"/>
      <c r="O13" s="68"/>
      <c r="P13" s="143"/>
      <c r="Q13" s="67"/>
      <c r="R13" s="67"/>
      <c r="S13" s="67"/>
      <c r="T13" s="67"/>
      <c r="U13" s="67"/>
      <c r="V13" s="144"/>
      <c r="W13" s="143"/>
      <c r="X13" s="67"/>
      <c r="Y13" s="67"/>
      <c r="Z13" s="67"/>
      <c r="AA13" s="67"/>
      <c r="AB13" s="67"/>
      <c r="AC13" s="144"/>
      <c r="AD13" s="136"/>
      <c r="AE13" s="67"/>
      <c r="AF13" s="67"/>
      <c r="AG13" s="67"/>
      <c r="AH13" s="67"/>
      <c r="AI13" s="67"/>
      <c r="AJ13" s="68"/>
      <c r="AK13" s="69"/>
      <c r="AL13" s="67"/>
      <c r="AM13" s="77"/>
      <c r="AN13" s="109">
        <f t="shared" si="0"/>
        <v>0</v>
      </c>
      <c r="AO13" s="29">
        <f t="shared" si="1"/>
        <v>0</v>
      </c>
      <c r="AP13" s="5"/>
      <c r="AQ13" s="242"/>
      <c r="AR13" s="234"/>
    </row>
    <row r="14" spans="2:44" ht="13.5" customHeight="1" x14ac:dyDescent="0.15">
      <c r="B14" s="244"/>
      <c r="C14" s="222" t="s">
        <v>52</v>
      </c>
      <c r="D14" s="223"/>
      <c r="E14" s="223"/>
      <c r="F14" s="240" t="s">
        <v>40</v>
      </c>
      <c r="G14" s="235" t="s">
        <v>41</v>
      </c>
      <c r="H14" s="15" t="s">
        <v>19</v>
      </c>
      <c r="I14" s="70"/>
      <c r="J14" s="70"/>
      <c r="K14" s="70"/>
      <c r="L14" s="70"/>
      <c r="M14" s="70"/>
      <c r="N14" s="70"/>
      <c r="O14" s="71"/>
      <c r="P14" s="145"/>
      <c r="Q14" s="70"/>
      <c r="R14" s="70"/>
      <c r="S14" s="70"/>
      <c r="T14" s="70"/>
      <c r="U14" s="70"/>
      <c r="V14" s="146"/>
      <c r="W14" s="145"/>
      <c r="X14" s="70"/>
      <c r="Y14" s="70"/>
      <c r="Z14" s="70"/>
      <c r="AA14" s="70"/>
      <c r="AB14" s="70"/>
      <c r="AC14" s="146"/>
      <c r="AD14" s="137"/>
      <c r="AE14" s="70"/>
      <c r="AF14" s="70"/>
      <c r="AG14" s="70"/>
      <c r="AH14" s="70"/>
      <c r="AI14" s="70"/>
      <c r="AJ14" s="71"/>
      <c r="AK14" s="72"/>
      <c r="AL14" s="70"/>
      <c r="AM14" s="78"/>
      <c r="AN14" s="110">
        <f t="shared" si="0"/>
        <v>0</v>
      </c>
      <c r="AO14" s="30">
        <f t="shared" si="1"/>
        <v>0</v>
      </c>
      <c r="AP14" s="14"/>
      <c r="AQ14" s="242">
        <f>(SUM(AN14:AN15))/4</f>
        <v>0</v>
      </c>
      <c r="AR14" s="233">
        <f>ROUNDDOWN((AO14+AO15)/$AJ$6,2)</f>
        <v>0</v>
      </c>
    </row>
    <row r="15" spans="2:44" ht="13.5" customHeight="1" x14ac:dyDescent="0.15">
      <c r="B15" s="244"/>
      <c r="C15" s="225"/>
      <c r="D15" s="226"/>
      <c r="E15" s="226"/>
      <c r="F15" s="241"/>
      <c r="G15" s="236"/>
      <c r="H15" s="17" t="s">
        <v>20</v>
      </c>
      <c r="I15" s="67"/>
      <c r="J15" s="67"/>
      <c r="K15" s="67"/>
      <c r="L15" s="67"/>
      <c r="M15" s="67"/>
      <c r="N15" s="67"/>
      <c r="O15" s="68"/>
      <c r="P15" s="143"/>
      <c r="Q15" s="67"/>
      <c r="R15" s="67"/>
      <c r="S15" s="67"/>
      <c r="T15" s="67"/>
      <c r="U15" s="67"/>
      <c r="V15" s="144"/>
      <c r="W15" s="143"/>
      <c r="X15" s="67"/>
      <c r="Y15" s="67"/>
      <c r="Z15" s="67"/>
      <c r="AA15" s="67"/>
      <c r="AB15" s="67"/>
      <c r="AC15" s="144"/>
      <c r="AD15" s="136"/>
      <c r="AE15" s="67"/>
      <c r="AF15" s="67"/>
      <c r="AG15" s="67"/>
      <c r="AH15" s="67"/>
      <c r="AI15" s="67"/>
      <c r="AJ15" s="68"/>
      <c r="AK15" s="69"/>
      <c r="AL15" s="67"/>
      <c r="AM15" s="77"/>
      <c r="AN15" s="109">
        <f t="shared" si="0"/>
        <v>0</v>
      </c>
      <c r="AO15" s="29">
        <f t="shared" si="1"/>
        <v>0</v>
      </c>
      <c r="AP15" s="5"/>
      <c r="AQ15" s="242"/>
      <c r="AR15" s="234"/>
    </row>
    <row r="16" spans="2:44" ht="13.5" customHeight="1" x14ac:dyDescent="0.15">
      <c r="B16" s="244"/>
      <c r="C16" s="222" t="s">
        <v>53</v>
      </c>
      <c r="D16" s="223"/>
      <c r="E16" s="223"/>
      <c r="F16" s="240" t="s">
        <v>40</v>
      </c>
      <c r="G16" s="235" t="s">
        <v>41</v>
      </c>
      <c r="H16" s="19" t="s">
        <v>19</v>
      </c>
      <c r="I16" s="70"/>
      <c r="J16" s="70"/>
      <c r="K16" s="70"/>
      <c r="L16" s="70"/>
      <c r="M16" s="70"/>
      <c r="N16" s="70"/>
      <c r="O16" s="71"/>
      <c r="P16" s="145"/>
      <c r="Q16" s="70"/>
      <c r="R16" s="70"/>
      <c r="S16" s="70"/>
      <c r="T16" s="70"/>
      <c r="U16" s="70"/>
      <c r="V16" s="146"/>
      <c r="W16" s="145"/>
      <c r="X16" s="70"/>
      <c r="Y16" s="70"/>
      <c r="Z16" s="70"/>
      <c r="AA16" s="70"/>
      <c r="AB16" s="70"/>
      <c r="AC16" s="146"/>
      <c r="AD16" s="137"/>
      <c r="AE16" s="70"/>
      <c r="AF16" s="70"/>
      <c r="AG16" s="70"/>
      <c r="AH16" s="70"/>
      <c r="AI16" s="70"/>
      <c r="AJ16" s="71"/>
      <c r="AK16" s="72"/>
      <c r="AL16" s="70"/>
      <c r="AM16" s="78"/>
      <c r="AN16" s="110">
        <f t="shared" si="0"/>
        <v>0</v>
      </c>
      <c r="AO16" s="30">
        <f t="shared" si="1"/>
        <v>0</v>
      </c>
      <c r="AP16" s="14"/>
      <c r="AQ16" s="242">
        <f>(SUM(AN16:AN17))/4</f>
        <v>0</v>
      </c>
      <c r="AR16" s="233">
        <f>ROUNDDOWN((AO16+AO17)/$AJ$6,2)</f>
        <v>0</v>
      </c>
    </row>
    <row r="17" spans="2:44" ht="13.5" customHeight="1" x14ac:dyDescent="0.15">
      <c r="B17" s="244"/>
      <c r="C17" s="225"/>
      <c r="D17" s="226"/>
      <c r="E17" s="226"/>
      <c r="F17" s="241"/>
      <c r="G17" s="236"/>
      <c r="H17" s="27" t="s">
        <v>20</v>
      </c>
      <c r="I17" s="67"/>
      <c r="J17" s="67"/>
      <c r="K17" s="67"/>
      <c r="L17" s="67"/>
      <c r="M17" s="67"/>
      <c r="N17" s="67"/>
      <c r="O17" s="68"/>
      <c r="P17" s="143"/>
      <c r="Q17" s="67"/>
      <c r="R17" s="67"/>
      <c r="S17" s="67"/>
      <c r="T17" s="67"/>
      <c r="U17" s="67"/>
      <c r="V17" s="144"/>
      <c r="W17" s="143"/>
      <c r="X17" s="67"/>
      <c r="Y17" s="67"/>
      <c r="Z17" s="67"/>
      <c r="AA17" s="67"/>
      <c r="AB17" s="67"/>
      <c r="AC17" s="144"/>
      <c r="AD17" s="136"/>
      <c r="AE17" s="67"/>
      <c r="AF17" s="67"/>
      <c r="AG17" s="67"/>
      <c r="AH17" s="67"/>
      <c r="AI17" s="67"/>
      <c r="AJ17" s="68"/>
      <c r="AK17" s="69"/>
      <c r="AL17" s="67"/>
      <c r="AM17" s="77"/>
      <c r="AN17" s="109">
        <f t="shared" si="0"/>
        <v>0</v>
      </c>
      <c r="AO17" s="29">
        <f t="shared" si="1"/>
        <v>0</v>
      </c>
      <c r="AP17" s="5"/>
      <c r="AQ17" s="242"/>
      <c r="AR17" s="234"/>
    </row>
    <row r="18" spans="2:44" ht="13.5" customHeight="1" x14ac:dyDescent="0.15">
      <c r="B18" s="244"/>
      <c r="C18" s="222" t="s">
        <v>54</v>
      </c>
      <c r="D18" s="223"/>
      <c r="E18" s="223"/>
      <c r="F18" s="240" t="s">
        <v>64</v>
      </c>
      <c r="G18" s="235" t="s">
        <v>41</v>
      </c>
      <c r="H18" s="26" t="s">
        <v>19</v>
      </c>
      <c r="I18" s="70"/>
      <c r="J18" s="70"/>
      <c r="K18" s="70"/>
      <c r="L18" s="70"/>
      <c r="M18" s="70"/>
      <c r="N18" s="70"/>
      <c r="O18" s="71"/>
      <c r="P18" s="145"/>
      <c r="Q18" s="70"/>
      <c r="R18" s="70"/>
      <c r="S18" s="70"/>
      <c r="T18" s="70"/>
      <c r="U18" s="70"/>
      <c r="V18" s="146"/>
      <c r="W18" s="145"/>
      <c r="X18" s="70"/>
      <c r="Y18" s="70"/>
      <c r="Z18" s="70"/>
      <c r="AA18" s="70"/>
      <c r="AB18" s="70"/>
      <c r="AC18" s="146"/>
      <c r="AD18" s="137"/>
      <c r="AE18" s="70"/>
      <c r="AF18" s="70"/>
      <c r="AG18" s="70"/>
      <c r="AH18" s="70"/>
      <c r="AI18" s="70"/>
      <c r="AJ18" s="71"/>
      <c r="AK18" s="72"/>
      <c r="AL18" s="70"/>
      <c r="AM18" s="78"/>
      <c r="AN18" s="110">
        <f t="shared" si="0"/>
        <v>0</v>
      </c>
      <c r="AO18" s="30">
        <f t="shared" si="1"/>
        <v>0</v>
      </c>
      <c r="AP18" s="14"/>
      <c r="AQ18" s="242">
        <f>(SUM(AN18:AN19))/4</f>
        <v>0</v>
      </c>
      <c r="AR18" s="233">
        <f>ROUNDDOWN((AO18+AO19)/$AJ$6,2)</f>
        <v>0</v>
      </c>
    </row>
    <row r="19" spans="2:44" ht="13.5" customHeight="1" x14ac:dyDescent="0.15">
      <c r="B19" s="244"/>
      <c r="C19" s="225"/>
      <c r="D19" s="226"/>
      <c r="E19" s="226"/>
      <c r="F19" s="241"/>
      <c r="G19" s="236"/>
      <c r="H19" s="13" t="s">
        <v>20</v>
      </c>
      <c r="I19" s="67"/>
      <c r="J19" s="67"/>
      <c r="K19" s="67"/>
      <c r="L19" s="67"/>
      <c r="M19" s="67"/>
      <c r="N19" s="67"/>
      <c r="O19" s="68"/>
      <c r="P19" s="143"/>
      <c r="Q19" s="67"/>
      <c r="R19" s="67"/>
      <c r="S19" s="67"/>
      <c r="T19" s="67"/>
      <c r="U19" s="67"/>
      <c r="V19" s="144"/>
      <c r="W19" s="143"/>
      <c r="X19" s="67"/>
      <c r="Y19" s="67"/>
      <c r="Z19" s="67"/>
      <c r="AA19" s="67"/>
      <c r="AB19" s="67"/>
      <c r="AC19" s="144"/>
      <c r="AD19" s="136"/>
      <c r="AE19" s="67"/>
      <c r="AF19" s="67"/>
      <c r="AG19" s="67"/>
      <c r="AH19" s="67"/>
      <c r="AI19" s="67"/>
      <c r="AJ19" s="68"/>
      <c r="AK19" s="69"/>
      <c r="AL19" s="67"/>
      <c r="AM19" s="77"/>
      <c r="AN19" s="109">
        <f t="shared" si="0"/>
        <v>0</v>
      </c>
      <c r="AO19" s="29">
        <f t="shared" si="1"/>
        <v>0</v>
      </c>
      <c r="AP19" s="5"/>
      <c r="AQ19" s="242"/>
      <c r="AR19" s="234"/>
    </row>
    <row r="20" spans="2:44" ht="13.5" customHeight="1" x14ac:dyDescent="0.15">
      <c r="B20" s="244"/>
      <c r="C20" s="222"/>
      <c r="D20" s="223"/>
      <c r="E20" s="223"/>
      <c r="F20" s="240" t="s">
        <v>40</v>
      </c>
      <c r="G20" s="235" t="s">
        <v>41</v>
      </c>
      <c r="H20" s="15" t="s">
        <v>19</v>
      </c>
      <c r="I20" s="70"/>
      <c r="J20" s="70"/>
      <c r="K20" s="70"/>
      <c r="L20" s="70"/>
      <c r="M20" s="70"/>
      <c r="N20" s="70"/>
      <c r="O20" s="71"/>
      <c r="P20" s="145"/>
      <c r="Q20" s="70"/>
      <c r="R20" s="70"/>
      <c r="S20" s="70"/>
      <c r="T20" s="70"/>
      <c r="U20" s="70"/>
      <c r="V20" s="146"/>
      <c r="W20" s="145"/>
      <c r="X20" s="70"/>
      <c r="Y20" s="70"/>
      <c r="Z20" s="70"/>
      <c r="AA20" s="70"/>
      <c r="AB20" s="70"/>
      <c r="AC20" s="146"/>
      <c r="AD20" s="137"/>
      <c r="AE20" s="70"/>
      <c r="AF20" s="70"/>
      <c r="AG20" s="70"/>
      <c r="AH20" s="70"/>
      <c r="AI20" s="70"/>
      <c r="AJ20" s="71"/>
      <c r="AK20" s="72"/>
      <c r="AL20" s="70"/>
      <c r="AM20" s="78"/>
      <c r="AN20" s="111">
        <f t="shared" si="0"/>
        <v>0</v>
      </c>
      <c r="AO20" s="31">
        <f t="shared" si="1"/>
        <v>0</v>
      </c>
      <c r="AP20" s="33"/>
      <c r="AQ20" s="242">
        <f>(SUM(AN20:AN21))/4</f>
        <v>0</v>
      </c>
      <c r="AR20" s="233">
        <f>ROUNDDOWN((AO20+AO21)/$AJ$6,2)</f>
        <v>0</v>
      </c>
    </row>
    <row r="21" spans="2:44" ht="13.5" customHeight="1" thickBot="1" x14ac:dyDescent="0.2">
      <c r="B21" s="245"/>
      <c r="C21" s="230"/>
      <c r="D21" s="231"/>
      <c r="E21" s="231"/>
      <c r="F21" s="254"/>
      <c r="G21" s="255"/>
      <c r="H21" s="16" t="s">
        <v>20</v>
      </c>
      <c r="I21" s="73"/>
      <c r="J21" s="73"/>
      <c r="K21" s="73"/>
      <c r="L21" s="73"/>
      <c r="M21" s="73"/>
      <c r="N21" s="73"/>
      <c r="O21" s="74"/>
      <c r="P21" s="147"/>
      <c r="Q21" s="73"/>
      <c r="R21" s="73"/>
      <c r="S21" s="73"/>
      <c r="T21" s="73"/>
      <c r="U21" s="73"/>
      <c r="V21" s="148"/>
      <c r="W21" s="147"/>
      <c r="X21" s="73"/>
      <c r="Y21" s="73"/>
      <c r="Z21" s="73"/>
      <c r="AA21" s="73"/>
      <c r="AB21" s="73"/>
      <c r="AC21" s="148"/>
      <c r="AD21" s="138"/>
      <c r="AE21" s="73"/>
      <c r="AF21" s="73"/>
      <c r="AG21" s="73"/>
      <c r="AH21" s="73"/>
      <c r="AI21" s="73"/>
      <c r="AJ21" s="74"/>
      <c r="AK21" s="75"/>
      <c r="AL21" s="73"/>
      <c r="AM21" s="79"/>
      <c r="AN21" s="112">
        <f t="shared" si="0"/>
        <v>0</v>
      </c>
      <c r="AO21" s="32">
        <f t="shared" si="1"/>
        <v>0</v>
      </c>
      <c r="AP21" s="34"/>
      <c r="AQ21" s="256"/>
      <c r="AR21" s="257"/>
    </row>
    <row r="22" spans="2:44" ht="13.5" customHeight="1" thickBot="1" x14ac:dyDescent="0.2">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2:44" x14ac:dyDescent="0.15">
      <c r="B23" s="258" t="s">
        <v>38</v>
      </c>
      <c r="C23" s="246" t="s">
        <v>59</v>
      </c>
      <c r="D23" s="247"/>
      <c r="E23" s="261"/>
      <c r="F23" s="263" t="s">
        <v>40</v>
      </c>
      <c r="G23" s="251" t="s">
        <v>41</v>
      </c>
      <c r="H23" s="12" t="s">
        <v>19</v>
      </c>
      <c r="I23" s="65"/>
      <c r="J23" s="65"/>
      <c r="K23" s="65"/>
      <c r="L23" s="65"/>
      <c r="M23" s="65"/>
      <c r="N23" s="65"/>
      <c r="O23" s="133"/>
      <c r="P23" s="141"/>
      <c r="Q23" s="65"/>
      <c r="R23" s="65"/>
      <c r="S23" s="65"/>
      <c r="T23" s="65"/>
      <c r="U23" s="65"/>
      <c r="V23" s="142"/>
      <c r="W23" s="141"/>
      <c r="X23" s="65"/>
      <c r="Y23" s="65"/>
      <c r="Z23" s="65"/>
      <c r="AA23" s="65"/>
      <c r="AB23" s="65"/>
      <c r="AC23" s="142"/>
      <c r="AD23" s="135"/>
      <c r="AE23" s="65"/>
      <c r="AF23" s="65"/>
      <c r="AG23" s="65"/>
      <c r="AH23" s="65"/>
      <c r="AI23" s="65"/>
      <c r="AJ23" s="76"/>
      <c r="AK23" s="66"/>
      <c r="AL23" s="65"/>
      <c r="AM23" s="76"/>
      <c r="AN23" s="108">
        <f t="shared" ref="AN23:AN42" si="2">SUM(I23:AJ23)</f>
        <v>0</v>
      </c>
      <c r="AO23" s="28">
        <f>AN23+(AK23+AL23+AM23)</f>
        <v>0</v>
      </c>
      <c r="AP23" s="11"/>
      <c r="AQ23" s="264">
        <f>(SUM(AN23:AN24))/4</f>
        <v>0</v>
      </c>
      <c r="AR23" s="253">
        <f>ROUNDDOWN((AO23+AO24)/$AJ$6,1)</f>
        <v>0</v>
      </c>
    </row>
    <row r="24" spans="2:44" ht="13.5" customHeight="1" x14ac:dyDescent="0.15">
      <c r="B24" s="259"/>
      <c r="C24" s="248"/>
      <c r="D24" s="249"/>
      <c r="E24" s="262"/>
      <c r="F24" s="229"/>
      <c r="G24" s="236"/>
      <c r="H24" s="13" t="s">
        <v>20</v>
      </c>
      <c r="I24" s="67"/>
      <c r="J24" s="67"/>
      <c r="K24" s="67"/>
      <c r="L24" s="67"/>
      <c r="M24" s="67"/>
      <c r="N24" s="67"/>
      <c r="O24" s="68"/>
      <c r="P24" s="143"/>
      <c r="Q24" s="67"/>
      <c r="R24" s="67"/>
      <c r="S24" s="67"/>
      <c r="T24" s="67"/>
      <c r="U24" s="67"/>
      <c r="V24" s="144"/>
      <c r="W24" s="143"/>
      <c r="X24" s="67"/>
      <c r="Y24" s="67"/>
      <c r="Z24" s="67"/>
      <c r="AA24" s="67"/>
      <c r="AB24" s="67"/>
      <c r="AC24" s="144"/>
      <c r="AD24" s="136"/>
      <c r="AE24" s="67"/>
      <c r="AF24" s="67"/>
      <c r="AG24" s="67"/>
      <c r="AH24" s="67"/>
      <c r="AI24" s="67"/>
      <c r="AJ24" s="77"/>
      <c r="AK24" s="69"/>
      <c r="AL24" s="67"/>
      <c r="AM24" s="77"/>
      <c r="AN24" s="109">
        <f t="shared" si="2"/>
        <v>0</v>
      </c>
      <c r="AO24" s="29">
        <f t="shared" ref="AO24:AO42" si="3">AN24+(AK24+AL24+AM24)</f>
        <v>0</v>
      </c>
      <c r="AP24" s="5"/>
      <c r="AQ24" s="238"/>
      <c r="AR24" s="234"/>
    </row>
    <row r="25" spans="2:44" ht="13.5" customHeight="1" x14ac:dyDescent="0.15">
      <c r="B25" s="259"/>
      <c r="C25" s="222" t="s">
        <v>27</v>
      </c>
      <c r="D25" s="223"/>
      <c r="E25" s="224"/>
      <c r="F25" s="228" t="s">
        <v>40</v>
      </c>
      <c r="G25" s="235" t="s">
        <v>41</v>
      </c>
      <c r="H25" s="15" t="s">
        <v>19</v>
      </c>
      <c r="I25" s="70"/>
      <c r="J25" s="70"/>
      <c r="K25" s="70"/>
      <c r="L25" s="70"/>
      <c r="M25" s="70"/>
      <c r="N25" s="70"/>
      <c r="O25" s="71"/>
      <c r="P25" s="145"/>
      <c r="Q25" s="70"/>
      <c r="R25" s="70"/>
      <c r="S25" s="70"/>
      <c r="T25" s="70"/>
      <c r="U25" s="70"/>
      <c r="V25" s="146"/>
      <c r="W25" s="145"/>
      <c r="X25" s="70"/>
      <c r="Y25" s="70"/>
      <c r="Z25" s="70"/>
      <c r="AA25" s="70"/>
      <c r="AB25" s="70"/>
      <c r="AC25" s="146"/>
      <c r="AD25" s="137"/>
      <c r="AE25" s="70"/>
      <c r="AF25" s="70"/>
      <c r="AG25" s="70"/>
      <c r="AH25" s="70"/>
      <c r="AI25" s="70"/>
      <c r="AJ25" s="78"/>
      <c r="AK25" s="72"/>
      <c r="AL25" s="70"/>
      <c r="AM25" s="78"/>
      <c r="AN25" s="110">
        <f t="shared" ref="AN25:AN32" si="4">SUM(I25:AJ25)</f>
        <v>0</v>
      </c>
      <c r="AO25" s="30">
        <f t="shared" ref="AO25:AO32" si="5">AN25+(AK25+AL25+AM25)</f>
        <v>0</v>
      </c>
      <c r="AP25" s="14"/>
      <c r="AQ25" s="237">
        <f>(SUM(AN25:AN26))/4</f>
        <v>0</v>
      </c>
      <c r="AR25" s="233">
        <f>ROUNDDOWN((AO25+AO26)/$AJ$6,1)</f>
        <v>0</v>
      </c>
    </row>
    <row r="26" spans="2:44" ht="13.5" customHeight="1" x14ac:dyDescent="0.15">
      <c r="B26" s="259"/>
      <c r="C26" s="225"/>
      <c r="D26" s="226"/>
      <c r="E26" s="227"/>
      <c r="F26" s="229"/>
      <c r="G26" s="236"/>
      <c r="H26" s="13" t="s">
        <v>20</v>
      </c>
      <c r="I26" s="67"/>
      <c r="J26" s="67"/>
      <c r="K26" s="67"/>
      <c r="L26" s="67"/>
      <c r="M26" s="67"/>
      <c r="N26" s="67"/>
      <c r="O26" s="68"/>
      <c r="P26" s="143"/>
      <c r="Q26" s="67"/>
      <c r="R26" s="67"/>
      <c r="S26" s="67"/>
      <c r="T26" s="67"/>
      <c r="U26" s="67"/>
      <c r="V26" s="144"/>
      <c r="W26" s="143"/>
      <c r="X26" s="67"/>
      <c r="Y26" s="67"/>
      <c r="Z26" s="67"/>
      <c r="AA26" s="67"/>
      <c r="AB26" s="67"/>
      <c r="AC26" s="144"/>
      <c r="AD26" s="136"/>
      <c r="AE26" s="67"/>
      <c r="AF26" s="67"/>
      <c r="AG26" s="67"/>
      <c r="AH26" s="67"/>
      <c r="AI26" s="67"/>
      <c r="AJ26" s="77"/>
      <c r="AK26" s="69"/>
      <c r="AL26" s="67"/>
      <c r="AM26" s="77"/>
      <c r="AN26" s="109">
        <f t="shared" si="4"/>
        <v>0</v>
      </c>
      <c r="AO26" s="29">
        <f t="shared" si="5"/>
        <v>0</v>
      </c>
      <c r="AP26" s="5"/>
      <c r="AQ26" s="238"/>
      <c r="AR26" s="234"/>
    </row>
    <row r="27" spans="2:44" ht="13.5" customHeight="1" x14ac:dyDescent="0.15">
      <c r="B27" s="259"/>
      <c r="C27" s="222" t="s">
        <v>27</v>
      </c>
      <c r="D27" s="223"/>
      <c r="E27" s="224"/>
      <c r="F27" s="228" t="s">
        <v>40</v>
      </c>
      <c r="G27" s="235" t="s">
        <v>41</v>
      </c>
      <c r="H27" s="15" t="s">
        <v>19</v>
      </c>
      <c r="I27" s="70"/>
      <c r="J27" s="70"/>
      <c r="K27" s="70"/>
      <c r="L27" s="70"/>
      <c r="M27" s="70"/>
      <c r="N27" s="70"/>
      <c r="O27" s="71"/>
      <c r="P27" s="145"/>
      <c r="Q27" s="70"/>
      <c r="R27" s="70"/>
      <c r="S27" s="70"/>
      <c r="T27" s="70"/>
      <c r="U27" s="70"/>
      <c r="V27" s="146"/>
      <c r="W27" s="145"/>
      <c r="X27" s="70"/>
      <c r="Y27" s="70"/>
      <c r="Z27" s="70"/>
      <c r="AA27" s="70"/>
      <c r="AB27" s="70"/>
      <c r="AC27" s="146"/>
      <c r="AD27" s="137"/>
      <c r="AE27" s="70"/>
      <c r="AF27" s="70"/>
      <c r="AG27" s="70"/>
      <c r="AH27" s="70"/>
      <c r="AI27" s="70"/>
      <c r="AJ27" s="78"/>
      <c r="AK27" s="72"/>
      <c r="AL27" s="70"/>
      <c r="AM27" s="78"/>
      <c r="AN27" s="110">
        <f t="shared" si="4"/>
        <v>0</v>
      </c>
      <c r="AO27" s="30">
        <f t="shared" si="5"/>
        <v>0</v>
      </c>
      <c r="AP27" s="14"/>
      <c r="AQ27" s="237">
        <f>(SUM(AN27:AN28))/4</f>
        <v>0</v>
      </c>
      <c r="AR27" s="233">
        <f>ROUNDDOWN((AO27+AO28)/$AJ$6,1)</f>
        <v>0</v>
      </c>
    </row>
    <row r="28" spans="2:44" ht="13.5" customHeight="1" x14ac:dyDescent="0.15">
      <c r="B28" s="259"/>
      <c r="C28" s="225"/>
      <c r="D28" s="226"/>
      <c r="E28" s="227"/>
      <c r="F28" s="229"/>
      <c r="G28" s="236"/>
      <c r="H28" s="13" t="s">
        <v>20</v>
      </c>
      <c r="I28" s="67"/>
      <c r="J28" s="67"/>
      <c r="K28" s="67"/>
      <c r="L28" s="67"/>
      <c r="M28" s="67"/>
      <c r="N28" s="67"/>
      <c r="O28" s="68"/>
      <c r="P28" s="143"/>
      <c r="Q28" s="67"/>
      <c r="R28" s="67"/>
      <c r="S28" s="67"/>
      <c r="T28" s="67"/>
      <c r="U28" s="67"/>
      <c r="V28" s="144"/>
      <c r="W28" s="143"/>
      <c r="X28" s="67"/>
      <c r="Y28" s="67"/>
      <c r="Z28" s="67"/>
      <c r="AA28" s="67"/>
      <c r="AB28" s="67"/>
      <c r="AC28" s="144"/>
      <c r="AD28" s="136"/>
      <c r="AE28" s="67"/>
      <c r="AF28" s="67"/>
      <c r="AG28" s="67"/>
      <c r="AH28" s="67"/>
      <c r="AI28" s="67"/>
      <c r="AJ28" s="77"/>
      <c r="AK28" s="69"/>
      <c r="AL28" s="67"/>
      <c r="AM28" s="77"/>
      <c r="AN28" s="109">
        <f t="shared" si="4"/>
        <v>0</v>
      </c>
      <c r="AO28" s="29">
        <f t="shared" si="5"/>
        <v>0</v>
      </c>
      <c r="AP28" s="5"/>
      <c r="AQ28" s="238"/>
      <c r="AR28" s="234"/>
    </row>
    <row r="29" spans="2:44" ht="13.5" customHeight="1" x14ac:dyDescent="0.15">
      <c r="B29" s="259"/>
      <c r="C29" s="222" t="s">
        <v>27</v>
      </c>
      <c r="D29" s="223"/>
      <c r="E29" s="224"/>
      <c r="F29" s="228" t="s">
        <v>40</v>
      </c>
      <c r="G29" s="235" t="s">
        <v>41</v>
      </c>
      <c r="H29" s="15" t="s">
        <v>19</v>
      </c>
      <c r="I29" s="70"/>
      <c r="J29" s="70"/>
      <c r="K29" s="70"/>
      <c r="L29" s="70"/>
      <c r="M29" s="70"/>
      <c r="N29" s="70"/>
      <c r="O29" s="71"/>
      <c r="P29" s="145"/>
      <c r="Q29" s="70"/>
      <c r="R29" s="70"/>
      <c r="S29" s="70"/>
      <c r="T29" s="70"/>
      <c r="U29" s="70"/>
      <c r="V29" s="146"/>
      <c r="W29" s="145"/>
      <c r="X29" s="70"/>
      <c r="Y29" s="70"/>
      <c r="Z29" s="70"/>
      <c r="AA29" s="70"/>
      <c r="AB29" s="70"/>
      <c r="AC29" s="146"/>
      <c r="AD29" s="137"/>
      <c r="AE29" s="70"/>
      <c r="AF29" s="70"/>
      <c r="AG29" s="70"/>
      <c r="AH29" s="70"/>
      <c r="AI29" s="70"/>
      <c r="AJ29" s="78"/>
      <c r="AK29" s="72"/>
      <c r="AL29" s="70"/>
      <c r="AM29" s="78"/>
      <c r="AN29" s="110">
        <f t="shared" si="4"/>
        <v>0</v>
      </c>
      <c r="AO29" s="30">
        <f t="shared" si="5"/>
        <v>0</v>
      </c>
      <c r="AP29" s="14"/>
      <c r="AQ29" s="237">
        <f>(SUM(AN29:AN30))/4</f>
        <v>0</v>
      </c>
      <c r="AR29" s="233">
        <f>ROUNDDOWN((AO29+AO30)/$AJ$6,1)</f>
        <v>0</v>
      </c>
    </row>
    <row r="30" spans="2:44" ht="13.5" customHeight="1" x14ac:dyDescent="0.15">
      <c r="B30" s="259"/>
      <c r="C30" s="225"/>
      <c r="D30" s="226"/>
      <c r="E30" s="227"/>
      <c r="F30" s="229"/>
      <c r="G30" s="236"/>
      <c r="H30" s="13" t="s">
        <v>20</v>
      </c>
      <c r="I30" s="67"/>
      <c r="J30" s="67"/>
      <c r="K30" s="67"/>
      <c r="L30" s="67"/>
      <c r="M30" s="67"/>
      <c r="N30" s="67"/>
      <c r="O30" s="68"/>
      <c r="P30" s="143"/>
      <c r="Q30" s="67"/>
      <c r="R30" s="67"/>
      <c r="S30" s="67"/>
      <c r="T30" s="67"/>
      <c r="U30" s="67"/>
      <c r="V30" s="144"/>
      <c r="W30" s="143"/>
      <c r="X30" s="67"/>
      <c r="Y30" s="67"/>
      <c r="Z30" s="67"/>
      <c r="AA30" s="67"/>
      <c r="AB30" s="67"/>
      <c r="AC30" s="144"/>
      <c r="AD30" s="136"/>
      <c r="AE30" s="67"/>
      <c r="AF30" s="67"/>
      <c r="AG30" s="67"/>
      <c r="AH30" s="67"/>
      <c r="AI30" s="67"/>
      <c r="AJ30" s="77"/>
      <c r="AK30" s="69"/>
      <c r="AL30" s="67"/>
      <c r="AM30" s="77"/>
      <c r="AN30" s="109">
        <f t="shared" si="4"/>
        <v>0</v>
      </c>
      <c r="AO30" s="29">
        <f t="shared" si="5"/>
        <v>0</v>
      </c>
      <c r="AP30" s="5"/>
      <c r="AQ30" s="238"/>
      <c r="AR30" s="234"/>
    </row>
    <row r="31" spans="2:44" ht="13.5" customHeight="1" x14ac:dyDescent="0.15">
      <c r="B31" s="259"/>
      <c r="C31" s="222" t="s">
        <v>27</v>
      </c>
      <c r="D31" s="223"/>
      <c r="E31" s="224"/>
      <c r="F31" s="228" t="s">
        <v>40</v>
      </c>
      <c r="G31" s="235" t="s">
        <v>41</v>
      </c>
      <c r="H31" s="15" t="s">
        <v>19</v>
      </c>
      <c r="I31" s="70"/>
      <c r="J31" s="70"/>
      <c r="K31" s="70"/>
      <c r="L31" s="70"/>
      <c r="M31" s="70"/>
      <c r="N31" s="70"/>
      <c r="O31" s="71"/>
      <c r="P31" s="145"/>
      <c r="Q31" s="70"/>
      <c r="R31" s="70"/>
      <c r="S31" s="70"/>
      <c r="T31" s="70"/>
      <c r="U31" s="70"/>
      <c r="V31" s="146"/>
      <c r="W31" s="145"/>
      <c r="X31" s="70"/>
      <c r="Y31" s="70"/>
      <c r="Z31" s="70"/>
      <c r="AA31" s="70"/>
      <c r="AB31" s="70"/>
      <c r="AC31" s="146"/>
      <c r="AD31" s="137"/>
      <c r="AE31" s="70"/>
      <c r="AF31" s="70"/>
      <c r="AG31" s="70"/>
      <c r="AH31" s="70"/>
      <c r="AI31" s="70"/>
      <c r="AJ31" s="78"/>
      <c r="AK31" s="72"/>
      <c r="AL31" s="70"/>
      <c r="AM31" s="78"/>
      <c r="AN31" s="110">
        <f t="shared" si="4"/>
        <v>0</v>
      </c>
      <c r="AO31" s="30">
        <f t="shared" si="5"/>
        <v>0</v>
      </c>
      <c r="AP31" s="14"/>
      <c r="AQ31" s="237">
        <f>(SUM(AN31:AN32))/4</f>
        <v>0</v>
      </c>
      <c r="AR31" s="233">
        <f>ROUNDDOWN((AO31+AO32)/$AJ$6,1)</f>
        <v>0</v>
      </c>
    </row>
    <row r="32" spans="2:44" ht="13.5" customHeight="1" x14ac:dyDescent="0.15">
      <c r="B32" s="259"/>
      <c r="C32" s="225"/>
      <c r="D32" s="226"/>
      <c r="E32" s="227"/>
      <c r="F32" s="229"/>
      <c r="G32" s="236"/>
      <c r="H32" s="13" t="s">
        <v>20</v>
      </c>
      <c r="I32" s="67"/>
      <c r="J32" s="67"/>
      <c r="K32" s="67"/>
      <c r="L32" s="67"/>
      <c r="M32" s="67"/>
      <c r="N32" s="67"/>
      <c r="O32" s="68"/>
      <c r="P32" s="143"/>
      <c r="Q32" s="67"/>
      <c r="R32" s="67"/>
      <c r="S32" s="67"/>
      <c r="T32" s="67"/>
      <c r="U32" s="67"/>
      <c r="V32" s="144"/>
      <c r="W32" s="143"/>
      <c r="X32" s="67"/>
      <c r="Y32" s="67"/>
      <c r="Z32" s="67"/>
      <c r="AA32" s="67"/>
      <c r="AB32" s="67"/>
      <c r="AC32" s="144"/>
      <c r="AD32" s="136"/>
      <c r="AE32" s="67"/>
      <c r="AF32" s="67"/>
      <c r="AG32" s="67"/>
      <c r="AH32" s="67"/>
      <c r="AI32" s="67"/>
      <c r="AJ32" s="77"/>
      <c r="AK32" s="69"/>
      <c r="AL32" s="67"/>
      <c r="AM32" s="77"/>
      <c r="AN32" s="109">
        <f t="shared" si="4"/>
        <v>0</v>
      </c>
      <c r="AO32" s="29">
        <f t="shared" si="5"/>
        <v>0</v>
      </c>
      <c r="AP32" s="5"/>
      <c r="AQ32" s="238"/>
      <c r="AR32" s="234"/>
    </row>
    <row r="33" spans="2:44" ht="13.5" customHeight="1" x14ac:dyDescent="0.15">
      <c r="B33" s="259"/>
      <c r="C33" s="222" t="s">
        <v>27</v>
      </c>
      <c r="D33" s="223"/>
      <c r="E33" s="224"/>
      <c r="F33" s="228" t="s">
        <v>40</v>
      </c>
      <c r="G33" s="235" t="s">
        <v>41</v>
      </c>
      <c r="H33" s="15" t="s">
        <v>19</v>
      </c>
      <c r="I33" s="70"/>
      <c r="J33" s="70"/>
      <c r="K33" s="70"/>
      <c r="L33" s="70"/>
      <c r="M33" s="70"/>
      <c r="N33" s="70"/>
      <c r="O33" s="71"/>
      <c r="P33" s="145"/>
      <c r="Q33" s="70"/>
      <c r="R33" s="70"/>
      <c r="S33" s="70"/>
      <c r="T33" s="70"/>
      <c r="U33" s="70"/>
      <c r="V33" s="146"/>
      <c r="W33" s="145"/>
      <c r="X33" s="70"/>
      <c r="Y33" s="70"/>
      <c r="Z33" s="70"/>
      <c r="AA33" s="70"/>
      <c r="AB33" s="70"/>
      <c r="AC33" s="146"/>
      <c r="AD33" s="137"/>
      <c r="AE33" s="70"/>
      <c r="AF33" s="70"/>
      <c r="AG33" s="70"/>
      <c r="AH33" s="70"/>
      <c r="AI33" s="70"/>
      <c r="AJ33" s="78"/>
      <c r="AK33" s="72"/>
      <c r="AL33" s="70"/>
      <c r="AM33" s="78"/>
      <c r="AN33" s="110">
        <f t="shared" si="2"/>
        <v>0</v>
      </c>
      <c r="AO33" s="30">
        <f t="shared" si="3"/>
        <v>0</v>
      </c>
      <c r="AP33" s="14"/>
      <c r="AQ33" s="237">
        <f>(SUM(AN33:AN34))/4</f>
        <v>0</v>
      </c>
      <c r="AR33" s="233">
        <f>ROUNDDOWN((AO33+AO34)/$AJ$6,1)</f>
        <v>0</v>
      </c>
    </row>
    <row r="34" spans="2:44" ht="13.5" customHeight="1" x14ac:dyDescent="0.15">
      <c r="B34" s="259"/>
      <c r="C34" s="225"/>
      <c r="D34" s="226"/>
      <c r="E34" s="227"/>
      <c r="F34" s="229"/>
      <c r="G34" s="236"/>
      <c r="H34" s="13" t="s">
        <v>20</v>
      </c>
      <c r="I34" s="67"/>
      <c r="J34" s="67"/>
      <c r="K34" s="67"/>
      <c r="L34" s="67"/>
      <c r="M34" s="67"/>
      <c r="N34" s="67"/>
      <c r="O34" s="68"/>
      <c r="P34" s="143"/>
      <c r="Q34" s="67"/>
      <c r="R34" s="67"/>
      <c r="S34" s="67"/>
      <c r="T34" s="67"/>
      <c r="U34" s="67"/>
      <c r="V34" s="144"/>
      <c r="W34" s="143"/>
      <c r="X34" s="67"/>
      <c r="Y34" s="67"/>
      <c r="Z34" s="67"/>
      <c r="AA34" s="67"/>
      <c r="AB34" s="67"/>
      <c r="AC34" s="144"/>
      <c r="AD34" s="136"/>
      <c r="AE34" s="67"/>
      <c r="AF34" s="67"/>
      <c r="AG34" s="67"/>
      <c r="AH34" s="67"/>
      <c r="AI34" s="67"/>
      <c r="AJ34" s="77"/>
      <c r="AK34" s="69"/>
      <c r="AL34" s="67"/>
      <c r="AM34" s="77"/>
      <c r="AN34" s="109">
        <f t="shared" si="2"/>
        <v>0</v>
      </c>
      <c r="AO34" s="29">
        <f t="shared" si="3"/>
        <v>0</v>
      </c>
      <c r="AP34" s="5"/>
      <c r="AQ34" s="238"/>
      <c r="AR34" s="234"/>
    </row>
    <row r="35" spans="2:44" ht="13.5" customHeight="1" x14ac:dyDescent="0.15">
      <c r="B35" s="259"/>
      <c r="C35" s="222" t="s">
        <v>27</v>
      </c>
      <c r="D35" s="223"/>
      <c r="E35" s="224"/>
      <c r="F35" s="228" t="s">
        <v>63</v>
      </c>
      <c r="G35" s="235" t="s">
        <v>41</v>
      </c>
      <c r="H35" s="15" t="s">
        <v>19</v>
      </c>
      <c r="I35" s="70"/>
      <c r="J35" s="70"/>
      <c r="K35" s="70"/>
      <c r="L35" s="70"/>
      <c r="M35" s="70"/>
      <c r="N35" s="70"/>
      <c r="O35" s="71"/>
      <c r="P35" s="145"/>
      <c r="Q35" s="70"/>
      <c r="R35" s="70"/>
      <c r="S35" s="70"/>
      <c r="T35" s="70"/>
      <c r="U35" s="70"/>
      <c r="V35" s="146"/>
      <c r="W35" s="145"/>
      <c r="X35" s="70"/>
      <c r="Y35" s="70"/>
      <c r="Z35" s="70"/>
      <c r="AA35" s="70"/>
      <c r="AB35" s="70"/>
      <c r="AC35" s="146"/>
      <c r="AD35" s="137"/>
      <c r="AE35" s="70"/>
      <c r="AF35" s="70"/>
      <c r="AG35" s="70"/>
      <c r="AH35" s="70"/>
      <c r="AI35" s="70"/>
      <c r="AJ35" s="78"/>
      <c r="AK35" s="72"/>
      <c r="AL35" s="70"/>
      <c r="AM35" s="78"/>
      <c r="AN35" s="110">
        <f t="shared" si="2"/>
        <v>0</v>
      </c>
      <c r="AO35" s="30">
        <f t="shared" si="3"/>
        <v>0</v>
      </c>
      <c r="AP35" s="14"/>
      <c r="AQ35" s="237">
        <f>(SUM(AN35:AN36))/4</f>
        <v>0</v>
      </c>
      <c r="AR35" s="233">
        <f>ROUNDDOWN((AO35+AO36)/$AJ$6,2)</f>
        <v>0</v>
      </c>
    </row>
    <row r="36" spans="2:44" ht="13.5" customHeight="1" x14ac:dyDescent="0.15">
      <c r="B36" s="259"/>
      <c r="C36" s="225"/>
      <c r="D36" s="226"/>
      <c r="E36" s="227"/>
      <c r="F36" s="229"/>
      <c r="G36" s="236"/>
      <c r="H36" s="17" t="s">
        <v>20</v>
      </c>
      <c r="I36" s="67"/>
      <c r="J36" s="67"/>
      <c r="K36" s="67"/>
      <c r="L36" s="67"/>
      <c r="M36" s="67"/>
      <c r="N36" s="67"/>
      <c r="O36" s="68"/>
      <c r="P36" s="143"/>
      <c r="Q36" s="67"/>
      <c r="R36" s="67"/>
      <c r="S36" s="67"/>
      <c r="T36" s="67"/>
      <c r="U36" s="67"/>
      <c r="V36" s="144"/>
      <c r="W36" s="143"/>
      <c r="X36" s="67"/>
      <c r="Y36" s="67"/>
      <c r="Z36" s="67"/>
      <c r="AA36" s="67"/>
      <c r="AB36" s="67"/>
      <c r="AC36" s="144"/>
      <c r="AD36" s="136"/>
      <c r="AE36" s="67"/>
      <c r="AF36" s="67"/>
      <c r="AG36" s="67"/>
      <c r="AH36" s="67"/>
      <c r="AI36" s="67"/>
      <c r="AJ36" s="77"/>
      <c r="AK36" s="69"/>
      <c r="AL36" s="67"/>
      <c r="AM36" s="77"/>
      <c r="AN36" s="109">
        <f t="shared" si="2"/>
        <v>0</v>
      </c>
      <c r="AO36" s="29">
        <f t="shared" si="3"/>
        <v>0</v>
      </c>
      <c r="AP36" s="5"/>
      <c r="AQ36" s="238"/>
      <c r="AR36" s="234"/>
    </row>
    <row r="37" spans="2:44" ht="13.5" customHeight="1" x14ac:dyDescent="0.15">
      <c r="B37" s="259"/>
      <c r="C37" s="222" t="s">
        <v>27</v>
      </c>
      <c r="D37" s="223"/>
      <c r="E37" s="224"/>
      <c r="F37" s="228" t="s">
        <v>63</v>
      </c>
      <c r="G37" s="235" t="s">
        <v>41</v>
      </c>
      <c r="H37" s="19" t="s">
        <v>19</v>
      </c>
      <c r="I37" s="70"/>
      <c r="J37" s="70"/>
      <c r="K37" s="70"/>
      <c r="L37" s="70"/>
      <c r="M37" s="70"/>
      <c r="N37" s="70"/>
      <c r="O37" s="71"/>
      <c r="P37" s="145"/>
      <c r="Q37" s="70"/>
      <c r="R37" s="70"/>
      <c r="S37" s="70"/>
      <c r="T37" s="70"/>
      <c r="U37" s="70"/>
      <c r="V37" s="146"/>
      <c r="W37" s="145"/>
      <c r="X37" s="70"/>
      <c r="Y37" s="70"/>
      <c r="Z37" s="70"/>
      <c r="AA37" s="70"/>
      <c r="AB37" s="70"/>
      <c r="AC37" s="146"/>
      <c r="AD37" s="137"/>
      <c r="AE37" s="70"/>
      <c r="AF37" s="70"/>
      <c r="AG37" s="70"/>
      <c r="AH37" s="70"/>
      <c r="AI37" s="70"/>
      <c r="AJ37" s="78"/>
      <c r="AK37" s="72"/>
      <c r="AL37" s="70"/>
      <c r="AM37" s="78"/>
      <c r="AN37" s="110">
        <f t="shared" si="2"/>
        <v>0</v>
      </c>
      <c r="AO37" s="30">
        <f t="shared" si="3"/>
        <v>0</v>
      </c>
      <c r="AP37" s="14"/>
      <c r="AQ37" s="237">
        <f>(SUM(AN37:AN38))/4</f>
        <v>0</v>
      </c>
      <c r="AR37" s="233">
        <f>ROUNDDOWN((AO37+AO38)/$AJ$6,2)</f>
        <v>0</v>
      </c>
    </row>
    <row r="38" spans="2:44" ht="13.5" customHeight="1" x14ac:dyDescent="0.15">
      <c r="B38" s="259"/>
      <c r="C38" s="225"/>
      <c r="D38" s="226"/>
      <c r="E38" s="227"/>
      <c r="F38" s="229"/>
      <c r="G38" s="236"/>
      <c r="H38" s="27" t="s">
        <v>20</v>
      </c>
      <c r="I38" s="67"/>
      <c r="J38" s="67"/>
      <c r="K38" s="67"/>
      <c r="L38" s="67"/>
      <c r="M38" s="67"/>
      <c r="N38" s="67"/>
      <c r="O38" s="68"/>
      <c r="P38" s="143"/>
      <c r="Q38" s="67"/>
      <c r="R38" s="67"/>
      <c r="S38" s="67"/>
      <c r="T38" s="67"/>
      <c r="U38" s="67"/>
      <c r="V38" s="144"/>
      <c r="W38" s="143"/>
      <c r="X38" s="67"/>
      <c r="Y38" s="67"/>
      <c r="Z38" s="67"/>
      <c r="AA38" s="67"/>
      <c r="AB38" s="67"/>
      <c r="AC38" s="144"/>
      <c r="AD38" s="136"/>
      <c r="AE38" s="67"/>
      <c r="AF38" s="67"/>
      <c r="AG38" s="67"/>
      <c r="AH38" s="67"/>
      <c r="AI38" s="67"/>
      <c r="AJ38" s="77"/>
      <c r="AK38" s="69"/>
      <c r="AL38" s="67"/>
      <c r="AM38" s="77"/>
      <c r="AN38" s="109">
        <f t="shared" si="2"/>
        <v>0</v>
      </c>
      <c r="AO38" s="29">
        <f t="shared" si="3"/>
        <v>0</v>
      </c>
      <c r="AP38" s="5"/>
      <c r="AQ38" s="238"/>
      <c r="AR38" s="234"/>
    </row>
    <row r="39" spans="2:44" ht="13.5" customHeight="1" x14ac:dyDescent="0.15">
      <c r="B39" s="259"/>
      <c r="C39" s="222" t="s">
        <v>27</v>
      </c>
      <c r="D39" s="223"/>
      <c r="E39" s="224"/>
      <c r="F39" s="228" t="s">
        <v>64</v>
      </c>
      <c r="G39" s="235" t="s">
        <v>41</v>
      </c>
      <c r="H39" s="26" t="s">
        <v>19</v>
      </c>
      <c r="I39" s="70"/>
      <c r="J39" s="70"/>
      <c r="K39" s="70"/>
      <c r="L39" s="70"/>
      <c r="M39" s="70"/>
      <c r="N39" s="70"/>
      <c r="O39" s="71"/>
      <c r="P39" s="145"/>
      <c r="Q39" s="70"/>
      <c r="R39" s="70"/>
      <c r="S39" s="70"/>
      <c r="T39" s="70"/>
      <c r="U39" s="70"/>
      <c r="V39" s="146"/>
      <c r="W39" s="145"/>
      <c r="X39" s="70"/>
      <c r="Y39" s="70"/>
      <c r="Z39" s="70"/>
      <c r="AA39" s="70"/>
      <c r="AB39" s="70"/>
      <c r="AC39" s="146"/>
      <c r="AD39" s="137"/>
      <c r="AE39" s="70"/>
      <c r="AF39" s="70"/>
      <c r="AG39" s="70"/>
      <c r="AH39" s="70"/>
      <c r="AI39" s="70"/>
      <c r="AJ39" s="78"/>
      <c r="AK39" s="72"/>
      <c r="AL39" s="70"/>
      <c r="AM39" s="78"/>
      <c r="AN39" s="110">
        <f t="shared" si="2"/>
        <v>0</v>
      </c>
      <c r="AO39" s="30">
        <f t="shared" si="3"/>
        <v>0</v>
      </c>
      <c r="AP39" s="14"/>
      <c r="AQ39" s="237">
        <f>(SUM(AN39:AN40))/4</f>
        <v>0</v>
      </c>
      <c r="AR39" s="233">
        <f>ROUNDDOWN((AO39+AO40)/$AJ$6,2)</f>
        <v>0</v>
      </c>
    </row>
    <row r="40" spans="2:44" ht="13.5" customHeight="1" x14ac:dyDescent="0.15">
      <c r="B40" s="259"/>
      <c r="C40" s="225"/>
      <c r="D40" s="226"/>
      <c r="E40" s="227"/>
      <c r="F40" s="229"/>
      <c r="G40" s="236"/>
      <c r="H40" s="13" t="s">
        <v>20</v>
      </c>
      <c r="I40" s="67"/>
      <c r="J40" s="67"/>
      <c r="K40" s="67"/>
      <c r="L40" s="67"/>
      <c r="M40" s="67"/>
      <c r="N40" s="67"/>
      <c r="O40" s="68"/>
      <c r="P40" s="143"/>
      <c r="Q40" s="67"/>
      <c r="R40" s="67"/>
      <c r="S40" s="67"/>
      <c r="T40" s="67"/>
      <c r="U40" s="67"/>
      <c r="V40" s="144"/>
      <c r="W40" s="143"/>
      <c r="X40" s="67"/>
      <c r="Y40" s="67"/>
      <c r="Z40" s="67"/>
      <c r="AA40" s="67"/>
      <c r="AB40" s="67"/>
      <c r="AC40" s="144"/>
      <c r="AD40" s="136"/>
      <c r="AE40" s="67"/>
      <c r="AF40" s="67"/>
      <c r="AG40" s="67"/>
      <c r="AH40" s="67"/>
      <c r="AI40" s="67"/>
      <c r="AJ40" s="77"/>
      <c r="AK40" s="69"/>
      <c r="AL40" s="67"/>
      <c r="AM40" s="77"/>
      <c r="AN40" s="109">
        <f t="shared" si="2"/>
        <v>0</v>
      </c>
      <c r="AO40" s="29">
        <f t="shared" si="3"/>
        <v>0</v>
      </c>
      <c r="AP40" s="5"/>
      <c r="AQ40" s="238"/>
      <c r="AR40" s="234"/>
    </row>
    <row r="41" spans="2:44" ht="13.5" customHeight="1" x14ac:dyDescent="0.15">
      <c r="B41" s="259"/>
      <c r="C41" s="222" t="s">
        <v>27</v>
      </c>
      <c r="D41" s="223"/>
      <c r="E41" s="224"/>
      <c r="F41" s="228" t="s">
        <v>64</v>
      </c>
      <c r="G41" s="235" t="s">
        <v>41</v>
      </c>
      <c r="H41" s="15" t="s">
        <v>19</v>
      </c>
      <c r="I41" s="70"/>
      <c r="J41" s="70"/>
      <c r="K41" s="70"/>
      <c r="L41" s="70"/>
      <c r="M41" s="70"/>
      <c r="N41" s="70"/>
      <c r="O41" s="71"/>
      <c r="P41" s="145"/>
      <c r="Q41" s="70"/>
      <c r="R41" s="70"/>
      <c r="S41" s="70"/>
      <c r="T41" s="70"/>
      <c r="U41" s="70"/>
      <c r="V41" s="146"/>
      <c r="W41" s="145"/>
      <c r="X41" s="70"/>
      <c r="Y41" s="70"/>
      <c r="Z41" s="70"/>
      <c r="AA41" s="70"/>
      <c r="AB41" s="70"/>
      <c r="AC41" s="146"/>
      <c r="AD41" s="137"/>
      <c r="AE41" s="70"/>
      <c r="AF41" s="70"/>
      <c r="AG41" s="70"/>
      <c r="AH41" s="70"/>
      <c r="AI41" s="70"/>
      <c r="AJ41" s="78"/>
      <c r="AK41" s="72"/>
      <c r="AL41" s="70"/>
      <c r="AM41" s="78"/>
      <c r="AN41" s="111">
        <f t="shared" si="2"/>
        <v>0</v>
      </c>
      <c r="AO41" s="31">
        <f t="shared" si="3"/>
        <v>0</v>
      </c>
      <c r="AP41" s="33"/>
      <c r="AQ41" s="237">
        <f>(SUM(AN41:AN42))/4</f>
        <v>0</v>
      </c>
      <c r="AR41" s="233">
        <f>ROUNDDOWN((AO41+AO42)/$AJ$6,2)</f>
        <v>0</v>
      </c>
    </row>
    <row r="42" spans="2:44" ht="13.5" customHeight="1" thickBot="1" x14ac:dyDescent="0.2">
      <c r="B42" s="260"/>
      <c r="C42" s="230"/>
      <c r="D42" s="231"/>
      <c r="E42" s="232"/>
      <c r="F42" s="280"/>
      <c r="G42" s="255"/>
      <c r="H42" s="16" t="s">
        <v>20</v>
      </c>
      <c r="I42" s="73"/>
      <c r="J42" s="73"/>
      <c r="K42" s="73"/>
      <c r="L42" s="73"/>
      <c r="M42" s="73"/>
      <c r="N42" s="73"/>
      <c r="O42" s="74"/>
      <c r="P42" s="147"/>
      <c r="Q42" s="73"/>
      <c r="R42" s="73"/>
      <c r="S42" s="73"/>
      <c r="T42" s="73"/>
      <c r="U42" s="73"/>
      <c r="V42" s="148"/>
      <c r="W42" s="147"/>
      <c r="X42" s="73"/>
      <c r="Y42" s="73"/>
      <c r="Z42" s="73"/>
      <c r="AA42" s="73"/>
      <c r="AB42" s="73"/>
      <c r="AC42" s="148"/>
      <c r="AD42" s="138"/>
      <c r="AE42" s="73"/>
      <c r="AF42" s="73"/>
      <c r="AG42" s="73"/>
      <c r="AH42" s="73"/>
      <c r="AI42" s="73"/>
      <c r="AJ42" s="79"/>
      <c r="AK42" s="75"/>
      <c r="AL42" s="73"/>
      <c r="AM42" s="79"/>
      <c r="AN42" s="112">
        <f t="shared" si="2"/>
        <v>0</v>
      </c>
      <c r="AO42" s="32">
        <f t="shared" si="3"/>
        <v>0</v>
      </c>
      <c r="AP42" s="34"/>
      <c r="AQ42" s="273"/>
      <c r="AR42" s="257"/>
    </row>
    <row r="43" spans="2:44" ht="14.25" customHeight="1" x14ac:dyDescent="0.15">
      <c r="B43" s="265" t="s">
        <v>66</v>
      </c>
      <c r="C43" s="267" t="s">
        <v>98</v>
      </c>
      <c r="D43" s="268"/>
      <c r="E43" s="268"/>
      <c r="F43" s="269"/>
      <c r="G43" s="270" t="s">
        <v>21</v>
      </c>
      <c r="H43" s="270"/>
      <c r="I43" s="35">
        <f>SUM(I23+I25+I27+I29+I31+I33+I35+I37+I39+I41)</f>
        <v>0</v>
      </c>
      <c r="J43" s="35">
        <f t="shared" ref="J43:AM43" si="6">SUM(J23+J25+J27+J29+J31+J33+J35+J37+J39+J41)</f>
        <v>0</v>
      </c>
      <c r="K43" s="35">
        <f t="shared" si="6"/>
        <v>0</v>
      </c>
      <c r="L43" s="35">
        <f t="shared" si="6"/>
        <v>0</v>
      </c>
      <c r="M43" s="35">
        <f t="shared" si="6"/>
        <v>0</v>
      </c>
      <c r="N43" s="35">
        <f t="shared" si="6"/>
        <v>0</v>
      </c>
      <c r="O43" s="149">
        <f t="shared" si="6"/>
        <v>0</v>
      </c>
      <c r="P43" s="151">
        <f t="shared" si="6"/>
        <v>0</v>
      </c>
      <c r="Q43" s="35">
        <f t="shared" si="6"/>
        <v>0</v>
      </c>
      <c r="R43" s="35">
        <f t="shared" si="6"/>
        <v>0</v>
      </c>
      <c r="S43" s="35">
        <f t="shared" si="6"/>
        <v>0</v>
      </c>
      <c r="T43" s="35">
        <f t="shared" si="6"/>
        <v>0</v>
      </c>
      <c r="U43" s="35">
        <f t="shared" si="6"/>
        <v>0</v>
      </c>
      <c r="V43" s="152">
        <f t="shared" si="6"/>
        <v>0</v>
      </c>
      <c r="W43" s="151">
        <f t="shared" si="6"/>
        <v>0</v>
      </c>
      <c r="X43" s="35">
        <f t="shared" si="6"/>
        <v>0</v>
      </c>
      <c r="Y43" s="35">
        <f t="shared" si="6"/>
        <v>0</v>
      </c>
      <c r="Z43" s="35">
        <f t="shared" si="6"/>
        <v>0</v>
      </c>
      <c r="AA43" s="35">
        <f t="shared" si="6"/>
        <v>0</v>
      </c>
      <c r="AB43" s="35">
        <f t="shared" si="6"/>
        <v>0</v>
      </c>
      <c r="AC43" s="152">
        <f t="shared" si="6"/>
        <v>0</v>
      </c>
      <c r="AD43" s="54">
        <f t="shared" si="6"/>
        <v>0</v>
      </c>
      <c r="AE43" s="35">
        <f t="shared" si="6"/>
        <v>0</v>
      </c>
      <c r="AF43" s="35">
        <f t="shared" si="6"/>
        <v>0</v>
      </c>
      <c r="AG43" s="35">
        <f t="shared" si="6"/>
        <v>0</v>
      </c>
      <c r="AH43" s="35">
        <f t="shared" si="6"/>
        <v>0</v>
      </c>
      <c r="AI43" s="35">
        <f t="shared" si="6"/>
        <v>0</v>
      </c>
      <c r="AJ43" s="58">
        <f t="shared" si="6"/>
        <v>0</v>
      </c>
      <c r="AK43" s="128">
        <f t="shared" si="6"/>
        <v>0</v>
      </c>
      <c r="AL43" s="54">
        <f t="shared" si="6"/>
        <v>0</v>
      </c>
      <c r="AM43" s="129">
        <f t="shared" si="6"/>
        <v>0</v>
      </c>
      <c r="AN43" s="54">
        <f>SUM(AN23+AN25+AN27+AN29+AN31+AN33+AN35+AN37+AN39+AN41)</f>
        <v>0</v>
      </c>
      <c r="AO43" s="54">
        <f>SUM(AO23+AO25+AO27+AO29+AO31+AO33+AO35+AO37+AO39+AO41)</f>
        <v>0</v>
      </c>
      <c r="AP43" s="271"/>
      <c r="AQ43" s="264">
        <f>SUM(AQ23:AQ42)</f>
        <v>0</v>
      </c>
      <c r="AR43" s="274">
        <f>SUM(AR23:AR42)</f>
        <v>0</v>
      </c>
    </row>
    <row r="44" spans="2:44" ht="14.25" customHeight="1" thickBot="1" x14ac:dyDescent="0.2">
      <c r="B44" s="266"/>
      <c r="C44" s="276" t="s">
        <v>36</v>
      </c>
      <c r="D44" s="277"/>
      <c r="E44" s="277"/>
      <c r="F44" s="277"/>
      <c r="G44" s="278" t="s">
        <v>42</v>
      </c>
      <c r="H44" s="279"/>
      <c r="I44" s="36">
        <f>SUM(I24+I26+I28+I30+I32+I34+I36+I38+I40+I42)</f>
        <v>0</v>
      </c>
      <c r="J44" s="36">
        <f t="shared" ref="J44:AM44" si="7">SUM(J24+J26+J28+J30+J32+J34+J36+J38+J40+J42)</f>
        <v>0</v>
      </c>
      <c r="K44" s="36">
        <f t="shared" si="7"/>
        <v>0</v>
      </c>
      <c r="L44" s="36">
        <f t="shared" si="7"/>
        <v>0</v>
      </c>
      <c r="M44" s="36">
        <f t="shared" si="7"/>
        <v>0</v>
      </c>
      <c r="N44" s="36">
        <f t="shared" si="7"/>
        <v>0</v>
      </c>
      <c r="O44" s="150">
        <f t="shared" si="7"/>
        <v>0</v>
      </c>
      <c r="P44" s="153">
        <f t="shared" si="7"/>
        <v>0</v>
      </c>
      <c r="Q44" s="36">
        <f t="shared" si="7"/>
        <v>0</v>
      </c>
      <c r="R44" s="36">
        <f t="shared" si="7"/>
        <v>0</v>
      </c>
      <c r="S44" s="36">
        <f t="shared" si="7"/>
        <v>0</v>
      </c>
      <c r="T44" s="36">
        <f t="shared" si="7"/>
        <v>0</v>
      </c>
      <c r="U44" s="36">
        <f t="shared" si="7"/>
        <v>0</v>
      </c>
      <c r="V44" s="154">
        <f t="shared" si="7"/>
        <v>0</v>
      </c>
      <c r="W44" s="153">
        <f t="shared" si="7"/>
        <v>0</v>
      </c>
      <c r="X44" s="36">
        <f t="shared" si="7"/>
        <v>0</v>
      </c>
      <c r="Y44" s="36">
        <f t="shared" si="7"/>
        <v>0</v>
      </c>
      <c r="Z44" s="36">
        <f t="shared" si="7"/>
        <v>0</v>
      </c>
      <c r="AA44" s="36">
        <f t="shared" si="7"/>
        <v>0</v>
      </c>
      <c r="AB44" s="36">
        <f t="shared" si="7"/>
        <v>0</v>
      </c>
      <c r="AC44" s="154">
        <f t="shared" si="7"/>
        <v>0</v>
      </c>
      <c r="AD44" s="55">
        <f t="shared" si="7"/>
        <v>0</v>
      </c>
      <c r="AE44" s="36">
        <f t="shared" si="7"/>
        <v>0</v>
      </c>
      <c r="AF44" s="36">
        <f t="shared" si="7"/>
        <v>0</v>
      </c>
      <c r="AG44" s="36">
        <f t="shared" si="7"/>
        <v>0</v>
      </c>
      <c r="AH44" s="36">
        <f t="shared" si="7"/>
        <v>0</v>
      </c>
      <c r="AI44" s="36">
        <f t="shared" si="7"/>
        <v>0</v>
      </c>
      <c r="AJ44" s="59">
        <f t="shared" si="7"/>
        <v>0</v>
      </c>
      <c r="AK44" s="130">
        <f t="shared" si="7"/>
        <v>0</v>
      </c>
      <c r="AL44" s="55">
        <f t="shared" si="7"/>
        <v>0</v>
      </c>
      <c r="AM44" s="131">
        <f t="shared" si="7"/>
        <v>0</v>
      </c>
      <c r="AN44" s="55">
        <f>SUM(AN24+AN26+AN28+AN30+AN32+AN34+AN36+AN38+AN40+AN42)</f>
        <v>0</v>
      </c>
      <c r="AO44" s="55">
        <f>SUM(AO24+AO26+AO28+AO30+AO32+AO34+AO36+AO38+AO40+AO42)</f>
        <v>0</v>
      </c>
      <c r="AP44" s="272"/>
      <c r="AQ44" s="273"/>
      <c r="AR44" s="275"/>
    </row>
    <row r="45" spans="2:44" ht="14.25" customHeight="1" thickBot="1" x14ac:dyDescent="0.2">
      <c r="C45" s="10"/>
      <c r="D45" s="41"/>
      <c r="E45" s="41"/>
      <c r="F45" s="41"/>
      <c r="G45" s="42"/>
      <c r="H45" s="42"/>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18"/>
      <c r="AQ45" s="18"/>
      <c r="AR45" s="10"/>
    </row>
    <row r="46" spans="2:44" ht="12" customHeight="1" x14ac:dyDescent="0.15">
      <c r="C46" s="205" t="s">
        <v>11</v>
      </c>
      <c r="D46" s="200"/>
      <c r="E46" s="200"/>
      <c r="F46" s="210" t="s">
        <v>12</v>
      </c>
      <c r="G46" s="213" t="s">
        <v>13</v>
      </c>
      <c r="H46" s="219"/>
      <c r="I46" s="189" t="s">
        <v>14</v>
      </c>
      <c r="J46" s="189"/>
      <c r="K46" s="189"/>
      <c r="L46" s="189"/>
      <c r="M46" s="189"/>
      <c r="N46" s="189"/>
      <c r="O46" s="198"/>
      <c r="P46" s="188" t="s">
        <v>15</v>
      </c>
      <c r="Q46" s="189"/>
      <c r="R46" s="189"/>
      <c r="S46" s="189"/>
      <c r="T46" s="189"/>
      <c r="U46" s="189"/>
      <c r="V46" s="190"/>
      <c r="W46" s="188" t="s">
        <v>16</v>
      </c>
      <c r="X46" s="189"/>
      <c r="Y46" s="189"/>
      <c r="Z46" s="189"/>
      <c r="AA46" s="189"/>
      <c r="AB46" s="189"/>
      <c r="AC46" s="190"/>
      <c r="AD46" s="197" t="s">
        <v>17</v>
      </c>
      <c r="AE46" s="189"/>
      <c r="AF46" s="189"/>
      <c r="AG46" s="189"/>
      <c r="AH46" s="189"/>
      <c r="AI46" s="189"/>
      <c r="AJ46" s="198"/>
      <c r="AK46" s="199" t="s">
        <v>68</v>
      </c>
      <c r="AL46" s="200"/>
      <c r="AM46" s="201"/>
      <c r="AN46" s="202" t="s">
        <v>18</v>
      </c>
      <c r="AO46" s="191" t="s">
        <v>84</v>
      </c>
      <c r="AP46" s="191" t="s">
        <v>61</v>
      </c>
      <c r="AQ46" s="191" t="s">
        <v>55</v>
      </c>
      <c r="AR46" s="194" t="s">
        <v>58</v>
      </c>
    </row>
    <row r="47" spans="2:44" ht="20.25" customHeight="1" x14ac:dyDescent="0.15">
      <c r="C47" s="206"/>
      <c r="D47" s="207"/>
      <c r="E47" s="207"/>
      <c r="F47" s="211"/>
      <c r="G47" s="214"/>
      <c r="H47" s="220"/>
      <c r="I47" s="7">
        <v>1</v>
      </c>
      <c r="J47" s="7">
        <v>2</v>
      </c>
      <c r="K47" s="7">
        <v>3</v>
      </c>
      <c r="L47" s="7">
        <v>4</v>
      </c>
      <c r="M47" s="7">
        <v>5</v>
      </c>
      <c r="N47" s="7">
        <v>6</v>
      </c>
      <c r="O47" s="56">
        <v>7</v>
      </c>
      <c r="P47" s="139">
        <v>8</v>
      </c>
      <c r="Q47" s="7">
        <v>9</v>
      </c>
      <c r="R47" s="7">
        <v>10</v>
      </c>
      <c r="S47" s="7">
        <v>11</v>
      </c>
      <c r="T47" s="7">
        <v>12</v>
      </c>
      <c r="U47" s="7">
        <v>13</v>
      </c>
      <c r="V47" s="140">
        <v>14</v>
      </c>
      <c r="W47" s="139">
        <v>15</v>
      </c>
      <c r="X47" s="7">
        <v>16</v>
      </c>
      <c r="Y47" s="7">
        <v>17</v>
      </c>
      <c r="Z47" s="7">
        <v>18</v>
      </c>
      <c r="AA47" s="7">
        <v>19</v>
      </c>
      <c r="AB47" s="7">
        <v>20</v>
      </c>
      <c r="AC47" s="140">
        <v>21</v>
      </c>
      <c r="AD47" s="134">
        <v>22</v>
      </c>
      <c r="AE47" s="7">
        <v>23</v>
      </c>
      <c r="AF47" s="7">
        <v>24</v>
      </c>
      <c r="AG47" s="7">
        <v>25</v>
      </c>
      <c r="AH47" s="7">
        <v>26</v>
      </c>
      <c r="AI47" s="7">
        <v>27</v>
      </c>
      <c r="AJ47" s="56">
        <v>28</v>
      </c>
      <c r="AK47" s="57">
        <v>29</v>
      </c>
      <c r="AL47" s="7">
        <v>30</v>
      </c>
      <c r="AM47" s="104">
        <v>31</v>
      </c>
      <c r="AN47" s="203"/>
      <c r="AO47" s="192"/>
      <c r="AP47" s="192"/>
      <c r="AQ47" s="192"/>
      <c r="AR47" s="195"/>
    </row>
    <row r="48" spans="2:44" ht="21.75" customHeight="1" thickBot="1" x14ac:dyDescent="0.2">
      <c r="C48" s="208"/>
      <c r="D48" s="209"/>
      <c r="E48" s="209"/>
      <c r="F48" s="212"/>
      <c r="G48" s="215"/>
      <c r="H48" s="221"/>
      <c r="I48" s="119" t="s">
        <v>28</v>
      </c>
      <c r="J48" s="119" t="s">
        <v>29</v>
      </c>
      <c r="K48" s="119" t="s">
        <v>30</v>
      </c>
      <c r="L48" s="119" t="s">
        <v>31</v>
      </c>
      <c r="M48" s="119" t="s">
        <v>32</v>
      </c>
      <c r="N48" s="119" t="s">
        <v>33</v>
      </c>
      <c r="O48" s="163" t="s">
        <v>34</v>
      </c>
      <c r="P48" s="164" t="s">
        <v>35</v>
      </c>
      <c r="Q48" s="119" t="s">
        <v>29</v>
      </c>
      <c r="R48" s="119" t="s">
        <v>30</v>
      </c>
      <c r="S48" s="119" t="s">
        <v>31</v>
      </c>
      <c r="T48" s="119" t="s">
        <v>32</v>
      </c>
      <c r="U48" s="119" t="s">
        <v>33</v>
      </c>
      <c r="V48" s="120" t="s">
        <v>34</v>
      </c>
      <c r="W48" s="164" t="s">
        <v>35</v>
      </c>
      <c r="X48" s="119" t="s">
        <v>29</v>
      </c>
      <c r="Y48" s="119" t="s">
        <v>30</v>
      </c>
      <c r="Z48" s="119" t="s">
        <v>31</v>
      </c>
      <c r="AA48" s="119" t="s">
        <v>32</v>
      </c>
      <c r="AB48" s="119" t="s">
        <v>33</v>
      </c>
      <c r="AC48" s="120" t="s">
        <v>34</v>
      </c>
      <c r="AD48" s="132" t="s">
        <v>35</v>
      </c>
      <c r="AE48" s="119" t="s">
        <v>29</v>
      </c>
      <c r="AF48" s="119" t="s">
        <v>30</v>
      </c>
      <c r="AG48" s="119" t="s">
        <v>31</v>
      </c>
      <c r="AH48" s="119" t="s">
        <v>32</v>
      </c>
      <c r="AI48" s="119" t="s">
        <v>33</v>
      </c>
      <c r="AJ48" s="163" t="s">
        <v>34</v>
      </c>
      <c r="AK48" s="166" t="s">
        <v>35</v>
      </c>
      <c r="AL48" s="119" t="s">
        <v>29</v>
      </c>
      <c r="AM48" s="165" t="s">
        <v>30</v>
      </c>
      <c r="AN48" s="204"/>
      <c r="AO48" s="193"/>
      <c r="AP48" s="193"/>
      <c r="AQ48" s="193"/>
      <c r="AR48" s="196"/>
    </row>
    <row r="49" spans="2:44" ht="13.5" customHeight="1" x14ac:dyDescent="0.15">
      <c r="B49" s="258" t="s">
        <v>43</v>
      </c>
      <c r="C49" s="246" t="s">
        <v>59</v>
      </c>
      <c r="D49" s="247"/>
      <c r="E49" s="261"/>
      <c r="F49" s="263" t="s">
        <v>40</v>
      </c>
      <c r="G49" s="251" t="s">
        <v>41</v>
      </c>
      <c r="H49" s="12" t="s">
        <v>19</v>
      </c>
      <c r="I49" s="65"/>
      <c r="J49" s="65"/>
      <c r="K49" s="65"/>
      <c r="L49" s="65"/>
      <c r="M49" s="65"/>
      <c r="N49" s="65"/>
      <c r="O49" s="133"/>
      <c r="P49" s="141"/>
      <c r="Q49" s="65"/>
      <c r="R49" s="65"/>
      <c r="S49" s="65"/>
      <c r="T49" s="65"/>
      <c r="U49" s="65"/>
      <c r="V49" s="142"/>
      <c r="W49" s="141"/>
      <c r="X49" s="65"/>
      <c r="Y49" s="65"/>
      <c r="Z49" s="65"/>
      <c r="AA49" s="65"/>
      <c r="AB49" s="65"/>
      <c r="AC49" s="142"/>
      <c r="AD49" s="135"/>
      <c r="AE49" s="65"/>
      <c r="AF49" s="65"/>
      <c r="AG49" s="65"/>
      <c r="AH49" s="65"/>
      <c r="AI49" s="65"/>
      <c r="AJ49" s="76"/>
      <c r="AK49" s="66"/>
      <c r="AL49" s="65"/>
      <c r="AM49" s="76"/>
      <c r="AN49" s="108">
        <f t="shared" ref="AN49:AN68" si="8">SUM(I49:AJ49)</f>
        <v>0</v>
      </c>
      <c r="AO49" s="28">
        <f>AN49+(AK49+AL49+AM49)</f>
        <v>0</v>
      </c>
      <c r="AP49" s="11"/>
      <c r="AQ49" s="264">
        <f>(SUM(AN49:AN50))/4</f>
        <v>0</v>
      </c>
      <c r="AR49" s="253">
        <f>ROUNDDOWN((AO49+AO50)/$AJ$6,1)</f>
        <v>0</v>
      </c>
    </row>
    <row r="50" spans="2:44" ht="13.5" customHeight="1" x14ac:dyDescent="0.15">
      <c r="B50" s="259"/>
      <c r="C50" s="248"/>
      <c r="D50" s="249"/>
      <c r="E50" s="262"/>
      <c r="F50" s="229"/>
      <c r="G50" s="236"/>
      <c r="H50" s="13" t="s">
        <v>20</v>
      </c>
      <c r="I50" s="67"/>
      <c r="J50" s="67"/>
      <c r="K50" s="67"/>
      <c r="L50" s="67"/>
      <c r="M50" s="67"/>
      <c r="N50" s="67"/>
      <c r="O50" s="68"/>
      <c r="P50" s="143"/>
      <c r="Q50" s="67"/>
      <c r="R50" s="67"/>
      <c r="S50" s="67"/>
      <c r="T50" s="67"/>
      <c r="U50" s="67"/>
      <c r="V50" s="144"/>
      <c r="W50" s="143"/>
      <c r="X50" s="67"/>
      <c r="Y50" s="67"/>
      <c r="Z50" s="67"/>
      <c r="AA50" s="67"/>
      <c r="AB50" s="67"/>
      <c r="AC50" s="144"/>
      <c r="AD50" s="136"/>
      <c r="AE50" s="67"/>
      <c r="AF50" s="67"/>
      <c r="AG50" s="67"/>
      <c r="AH50" s="67"/>
      <c r="AI50" s="67"/>
      <c r="AJ50" s="77"/>
      <c r="AK50" s="69"/>
      <c r="AL50" s="67"/>
      <c r="AM50" s="77"/>
      <c r="AN50" s="109">
        <f t="shared" si="8"/>
        <v>0</v>
      </c>
      <c r="AO50" s="29">
        <f t="shared" ref="AO50:AO68" si="9">AN50+(AK50+AL50+AM50)</f>
        <v>0</v>
      </c>
      <c r="AP50" s="5"/>
      <c r="AQ50" s="238"/>
      <c r="AR50" s="234"/>
    </row>
    <row r="51" spans="2:44" ht="13.5" customHeight="1" x14ac:dyDescent="0.15">
      <c r="B51" s="259"/>
      <c r="C51" s="222" t="s">
        <v>27</v>
      </c>
      <c r="D51" s="223"/>
      <c r="E51" s="224"/>
      <c r="F51" s="228" t="s">
        <v>40</v>
      </c>
      <c r="G51" s="235" t="s">
        <v>41</v>
      </c>
      <c r="H51" s="15" t="s">
        <v>19</v>
      </c>
      <c r="I51" s="70"/>
      <c r="J51" s="70"/>
      <c r="K51" s="70"/>
      <c r="L51" s="70"/>
      <c r="M51" s="70"/>
      <c r="N51" s="70"/>
      <c r="O51" s="71"/>
      <c r="P51" s="145"/>
      <c r="Q51" s="70"/>
      <c r="R51" s="70"/>
      <c r="S51" s="70"/>
      <c r="T51" s="70"/>
      <c r="U51" s="70"/>
      <c r="V51" s="146"/>
      <c r="W51" s="145"/>
      <c r="X51" s="70"/>
      <c r="Y51" s="70"/>
      <c r="Z51" s="70"/>
      <c r="AA51" s="70"/>
      <c r="AB51" s="70"/>
      <c r="AC51" s="146"/>
      <c r="AD51" s="137"/>
      <c r="AE51" s="70"/>
      <c r="AF51" s="70"/>
      <c r="AG51" s="70"/>
      <c r="AH51" s="70"/>
      <c r="AI51" s="70"/>
      <c r="AJ51" s="78"/>
      <c r="AK51" s="72"/>
      <c r="AL51" s="70"/>
      <c r="AM51" s="78"/>
      <c r="AN51" s="110">
        <f t="shared" ref="AN51:AN58" si="10">SUM(I51:AJ51)</f>
        <v>0</v>
      </c>
      <c r="AO51" s="30">
        <f t="shared" ref="AO51:AO58" si="11">AN51+(AK51+AL51+AM51)</f>
        <v>0</v>
      </c>
      <c r="AP51" s="14"/>
      <c r="AQ51" s="237">
        <f>(SUM(AN51:AN52))/4</f>
        <v>0</v>
      </c>
      <c r="AR51" s="233">
        <f>ROUNDDOWN((AO51+AO52)/$AJ$6,1)</f>
        <v>0</v>
      </c>
    </row>
    <row r="52" spans="2:44" ht="13.5" customHeight="1" x14ac:dyDescent="0.15">
      <c r="B52" s="259"/>
      <c r="C52" s="225"/>
      <c r="D52" s="226"/>
      <c r="E52" s="227"/>
      <c r="F52" s="229"/>
      <c r="G52" s="236"/>
      <c r="H52" s="13" t="s">
        <v>20</v>
      </c>
      <c r="I52" s="67"/>
      <c r="J52" s="67"/>
      <c r="K52" s="67"/>
      <c r="L52" s="67"/>
      <c r="M52" s="67"/>
      <c r="N52" s="67"/>
      <c r="O52" s="68"/>
      <c r="P52" s="143"/>
      <c r="Q52" s="67"/>
      <c r="R52" s="67"/>
      <c r="S52" s="67"/>
      <c r="T52" s="67"/>
      <c r="U52" s="67"/>
      <c r="V52" s="144"/>
      <c r="W52" s="143"/>
      <c r="X52" s="67"/>
      <c r="Y52" s="67"/>
      <c r="Z52" s="67"/>
      <c r="AA52" s="67"/>
      <c r="AB52" s="67"/>
      <c r="AC52" s="144"/>
      <c r="AD52" s="136"/>
      <c r="AE52" s="67"/>
      <c r="AF52" s="67"/>
      <c r="AG52" s="67"/>
      <c r="AH52" s="67"/>
      <c r="AI52" s="67"/>
      <c r="AJ52" s="77"/>
      <c r="AK52" s="69"/>
      <c r="AL52" s="67"/>
      <c r="AM52" s="77"/>
      <c r="AN52" s="109">
        <f t="shared" si="10"/>
        <v>0</v>
      </c>
      <c r="AO52" s="29">
        <f t="shared" si="11"/>
        <v>0</v>
      </c>
      <c r="AP52" s="5"/>
      <c r="AQ52" s="238"/>
      <c r="AR52" s="234"/>
    </row>
    <row r="53" spans="2:44" ht="13.5" customHeight="1" x14ac:dyDescent="0.15">
      <c r="B53" s="259"/>
      <c r="C53" s="222" t="s">
        <v>27</v>
      </c>
      <c r="D53" s="223"/>
      <c r="E53" s="224"/>
      <c r="F53" s="228" t="s">
        <v>40</v>
      </c>
      <c r="G53" s="235" t="s">
        <v>41</v>
      </c>
      <c r="H53" s="15" t="s">
        <v>19</v>
      </c>
      <c r="I53" s="70"/>
      <c r="J53" s="70"/>
      <c r="K53" s="70"/>
      <c r="L53" s="70"/>
      <c r="M53" s="70"/>
      <c r="N53" s="70"/>
      <c r="O53" s="71"/>
      <c r="P53" s="145"/>
      <c r="Q53" s="70"/>
      <c r="R53" s="70"/>
      <c r="S53" s="70"/>
      <c r="T53" s="70"/>
      <c r="U53" s="70"/>
      <c r="V53" s="146"/>
      <c r="W53" s="145"/>
      <c r="X53" s="70"/>
      <c r="Y53" s="70"/>
      <c r="Z53" s="70"/>
      <c r="AA53" s="70"/>
      <c r="AB53" s="70"/>
      <c r="AC53" s="146"/>
      <c r="AD53" s="137"/>
      <c r="AE53" s="70"/>
      <c r="AF53" s="70"/>
      <c r="AG53" s="70"/>
      <c r="AH53" s="70"/>
      <c r="AI53" s="70"/>
      <c r="AJ53" s="78"/>
      <c r="AK53" s="72"/>
      <c r="AL53" s="70"/>
      <c r="AM53" s="78"/>
      <c r="AN53" s="110">
        <f t="shared" si="10"/>
        <v>0</v>
      </c>
      <c r="AO53" s="30">
        <f t="shared" si="11"/>
        <v>0</v>
      </c>
      <c r="AP53" s="14"/>
      <c r="AQ53" s="237">
        <f>(SUM(AN53:AN54))/4</f>
        <v>0</v>
      </c>
      <c r="AR53" s="233">
        <f>ROUNDDOWN((AO53+AO54)/$AJ$6,1)</f>
        <v>0</v>
      </c>
    </row>
    <row r="54" spans="2:44" ht="13.5" customHeight="1" x14ac:dyDescent="0.15">
      <c r="B54" s="259"/>
      <c r="C54" s="225"/>
      <c r="D54" s="226"/>
      <c r="E54" s="227"/>
      <c r="F54" s="229"/>
      <c r="G54" s="236"/>
      <c r="H54" s="13" t="s">
        <v>20</v>
      </c>
      <c r="I54" s="67"/>
      <c r="J54" s="67"/>
      <c r="K54" s="67"/>
      <c r="L54" s="67"/>
      <c r="M54" s="67"/>
      <c r="N54" s="67"/>
      <c r="O54" s="68"/>
      <c r="P54" s="143"/>
      <c r="Q54" s="67"/>
      <c r="R54" s="67"/>
      <c r="S54" s="67"/>
      <c r="T54" s="67"/>
      <c r="U54" s="67"/>
      <c r="V54" s="144"/>
      <c r="W54" s="143"/>
      <c r="X54" s="67"/>
      <c r="Y54" s="67"/>
      <c r="Z54" s="67"/>
      <c r="AA54" s="67"/>
      <c r="AB54" s="67"/>
      <c r="AC54" s="144"/>
      <c r="AD54" s="136"/>
      <c r="AE54" s="67"/>
      <c r="AF54" s="67"/>
      <c r="AG54" s="67"/>
      <c r="AH54" s="67"/>
      <c r="AI54" s="67"/>
      <c r="AJ54" s="77"/>
      <c r="AK54" s="69"/>
      <c r="AL54" s="67"/>
      <c r="AM54" s="77"/>
      <c r="AN54" s="109">
        <f t="shared" si="10"/>
        <v>0</v>
      </c>
      <c r="AO54" s="29">
        <f t="shared" si="11"/>
        <v>0</v>
      </c>
      <c r="AP54" s="5"/>
      <c r="AQ54" s="238"/>
      <c r="AR54" s="234"/>
    </row>
    <row r="55" spans="2:44" ht="13.5" customHeight="1" x14ac:dyDescent="0.15">
      <c r="B55" s="259"/>
      <c r="C55" s="222" t="s">
        <v>27</v>
      </c>
      <c r="D55" s="223"/>
      <c r="E55" s="224"/>
      <c r="F55" s="228" t="s">
        <v>40</v>
      </c>
      <c r="G55" s="235" t="s">
        <v>41</v>
      </c>
      <c r="H55" s="15" t="s">
        <v>19</v>
      </c>
      <c r="I55" s="70"/>
      <c r="J55" s="70"/>
      <c r="K55" s="70"/>
      <c r="L55" s="70"/>
      <c r="M55" s="70"/>
      <c r="N55" s="70"/>
      <c r="O55" s="71"/>
      <c r="P55" s="145"/>
      <c r="Q55" s="70"/>
      <c r="R55" s="70"/>
      <c r="S55" s="70"/>
      <c r="T55" s="70"/>
      <c r="U55" s="70"/>
      <c r="V55" s="146"/>
      <c r="W55" s="145"/>
      <c r="X55" s="70"/>
      <c r="Y55" s="70"/>
      <c r="Z55" s="70"/>
      <c r="AA55" s="70"/>
      <c r="AB55" s="70"/>
      <c r="AC55" s="146"/>
      <c r="AD55" s="137"/>
      <c r="AE55" s="70"/>
      <c r="AF55" s="70"/>
      <c r="AG55" s="70"/>
      <c r="AH55" s="70"/>
      <c r="AI55" s="70"/>
      <c r="AJ55" s="78"/>
      <c r="AK55" s="72"/>
      <c r="AL55" s="70"/>
      <c r="AM55" s="78"/>
      <c r="AN55" s="110">
        <f t="shared" si="10"/>
        <v>0</v>
      </c>
      <c r="AO55" s="30">
        <f t="shared" si="11"/>
        <v>0</v>
      </c>
      <c r="AP55" s="14"/>
      <c r="AQ55" s="237">
        <f>(SUM(AN55:AN56))/4</f>
        <v>0</v>
      </c>
      <c r="AR55" s="233">
        <f>ROUNDDOWN((AO55+AO56)/$AJ$6,1)</f>
        <v>0</v>
      </c>
    </row>
    <row r="56" spans="2:44" ht="13.5" customHeight="1" x14ac:dyDescent="0.15">
      <c r="B56" s="259"/>
      <c r="C56" s="225"/>
      <c r="D56" s="226"/>
      <c r="E56" s="227"/>
      <c r="F56" s="229"/>
      <c r="G56" s="236"/>
      <c r="H56" s="13" t="s">
        <v>20</v>
      </c>
      <c r="I56" s="67"/>
      <c r="J56" s="67"/>
      <c r="K56" s="67"/>
      <c r="L56" s="67"/>
      <c r="M56" s="67"/>
      <c r="N56" s="67"/>
      <c r="O56" s="68"/>
      <c r="P56" s="143"/>
      <c r="Q56" s="67"/>
      <c r="R56" s="67"/>
      <c r="S56" s="67"/>
      <c r="T56" s="67"/>
      <c r="U56" s="67"/>
      <c r="V56" s="144"/>
      <c r="W56" s="143"/>
      <c r="X56" s="67"/>
      <c r="Y56" s="67"/>
      <c r="Z56" s="67"/>
      <c r="AA56" s="67"/>
      <c r="AB56" s="67"/>
      <c r="AC56" s="144"/>
      <c r="AD56" s="136"/>
      <c r="AE56" s="67"/>
      <c r="AF56" s="67"/>
      <c r="AG56" s="67"/>
      <c r="AH56" s="67"/>
      <c r="AI56" s="67"/>
      <c r="AJ56" s="77"/>
      <c r="AK56" s="69"/>
      <c r="AL56" s="67"/>
      <c r="AM56" s="77"/>
      <c r="AN56" s="109">
        <f t="shared" si="10"/>
        <v>0</v>
      </c>
      <c r="AO56" s="29">
        <f t="shared" si="11"/>
        <v>0</v>
      </c>
      <c r="AP56" s="5"/>
      <c r="AQ56" s="238"/>
      <c r="AR56" s="234"/>
    </row>
    <row r="57" spans="2:44" ht="13.5" customHeight="1" x14ac:dyDescent="0.15">
      <c r="B57" s="259"/>
      <c r="C57" s="222" t="s">
        <v>27</v>
      </c>
      <c r="D57" s="223"/>
      <c r="E57" s="224"/>
      <c r="F57" s="228" t="s">
        <v>40</v>
      </c>
      <c r="G57" s="235" t="s">
        <v>41</v>
      </c>
      <c r="H57" s="15" t="s">
        <v>19</v>
      </c>
      <c r="I57" s="70"/>
      <c r="J57" s="70"/>
      <c r="K57" s="70"/>
      <c r="L57" s="70"/>
      <c r="M57" s="70"/>
      <c r="N57" s="70"/>
      <c r="O57" s="71"/>
      <c r="P57" s="145"/>
      <c r="Q57" s="70"/>
      <c r="R57" s="70"/>
      <c r="S57" s="70"/>
      <c r="T57" s="70"/>
      <c r="U57" s="70"/>
      <c r="V57" s="146"/>
      <c r="W57" s="145"/>
      <c r="X57" s="70"/>
      <c r="Y57" s="70"/>
      <c r="Z57" s="70"/>
      <c r="AA57" s="70"/>
      <c r="AB57" s="70"/>
      <c r="AC57" s="146"/>
      <c r="AD57" s="137"/>
      <c r="AE57" s="70"/>
      <c r="AF57" s="70"/>
      <c r="AG57" s="70"/>
      <c r="AH57" s="70"/>
      <c r="AI57" s="70"/>
      <c r="AJ57" s="78"/>
      <c r="AK57" s="72"/>
      <c r="AL57" s="70"/>
      <c r="AM57" s="78"/>
      <c r="AN57" s="110">
        <f t="shared" si="10"/>
        <v>0</v>
      </c>
      <c r="AO57" s="30">
        <f t="shared" si="11"/>
        <v>0</v>
      </c>
      <c r="AP57" s="14"/>
      <c r="AQ57" s="237">
        <f>(SUM(AN57:AN58))/4</f>
        <v>0</v>
      </c>
      <c r="AR57" s="233">
        <f>ROUNDDOWN((AO57+AO58)/$AJ$6,1)</f>
        <v>0</v>
      </c>
    </row>
    <row r="58" spans="2:44" ht="13.5" customHeight="1" x14ac:dyDescent="0.15">
      <c r="B58" s="259"/>
      <c r="C58" s="225"/>
      <c r="D58" s="226"/>
      <c r="E58" s="227"/>
      <c r="F58" s="229"/>
      <c r="G58" s="236"/>
      <c r="H58" s="13" t="s">
        <v>20</v>
      </c>
      <c r="I58" s="67"/>
      <c r="J58" s="67"/>
      <c r="K58" s="67"/>
      <c r="L58" s="67"/>
      <c r="M58" s="67"/>
      <c r="N58" s="67"/>
      <c r="O58" s="68"/>
      <c r="P58" s="143"/>
      <c r="Q58" s="67"/>
      <c r="R58" s="67"/>
      <c r="S58" s="67"/>
      <c r="T58" s="67"/>
      <c r="U58" s="67"/>
      <c r="V58" s="144"/>
      <c r="W58" s="143"/>
      <c r="X58" s="67"/>
      <c r="Y58" s="67"/>
      <c r="Z58" s="67"/>
      <c r="AA58" s="67"/>
      <c r="AB58" s="67"/>
      <c r="AC58" s="144"/>
      <c r="AD58" s="136"/>
      <c r="AE58" s="67"/>
      <c r="AF58" s="67"/>
      <c r="AG58" s="67"/>
      <c r="AH58" s="67"/>
      <c r="AI58" s="67"/>
      <c r="AJ58" s="77"/>
      <c r="AK58" s="69"/>
      <c r="AL58" s="67"/>
      <c r="AM58" s="77"/>
      <c r="AN58" s="109">
        <f t="shared" si="10"/>
        <v>0</v>
      </c>
      <c r="AO58" s="29">
        <f t="shared" si="11"/>
        <v>0</v>
      </c>
      <c r="AP58" s="5"/>
      <c r="AQ58" s="238"/>
      <c r="AR58" s="234"/>
    </row>
    <row r="59" spans="2:44" ht="13.5" customHeight="1" x14ac:dyDescent="0.15">
      <c r="B59" s="259"/>
      <c r="C59" s="222" t="s">
        <v>27</v>
      </c>
      <c r="D59" s="223"/>
      <c r="E59" s="224"/>
      <c r="F59" s="228" t="s">
        <v>40</v>
      </c>
      <c r="G59" s="235" t="s">
        <v>41</v>
      </c>
      <c r="H59" s="15" t="s">
        <v>19</v>
      </c>
      <c r="I59" s="70"/>
      <c r="J59" s="70"/>
      <c r="K59" s="70"/>
      <c r="L59" s="70"/>
      <c r="M59" s="70"/>
      <c r="N59" s="70"/>
      <c r="O59" s="71"/>
      <c r="P59" s="145"/>
      <c r="Q59" s="70"/>
      <c r="R59" s="70"/>
      <c r="S59" s="70"/>
      <c r="T59" s="70"/>
      <c r="U59" s="70"/>
      <c r="V59" s="146"/>
      <c r="W59" s="145"/>
      <c r="X59" s="70"/>
      <c r="Y59" s="70"/>
      <c r="Z59" s="70"/>
      <c r="AA59" s="70"/>
      <c r="AB59" s="70"/>
      <c r="AC59" s="146"/>
      <c r="AD59" s="137"/>
      <c r="AE59" s="70"/>
      <c r="AF59" s="70"/>
      <c r="AG59" s="70"/>
      <c r="AH59" s="70"/>
      <c r="AI59" s="70"/>
      <c r="AJ59" s="78"/>
      <c r="AK59" s="72"/>
      <c r="AL59" s="70"/>
      <c r="AM59" s="78"/>
      <c r="AN59" s="110">
        <f t="shared" si="8"/>
        <v>0</v>
      </c>
      <c r="AO59" s="30">
        <f t="shared" si="9"/>
        <v>0</v>
      </c>
      <c r="AP59" s="14"/>
      <c r="AQ59" s="237">
        <f>(SUM(AN59:AN60))/4</f>
        <v>0</v>
      </c>
      <c r="AR59" s="233">
        <f>ROUNDDOWN((AO59+AO60)/$AJ$6,1)</f>
        <v>0</v>
      </c>
    </row>
    <row r="60" spans="2:44" ht="13.5" customHeight="1" x14ac:dyDescent="0.15">
      <c r="B60" s="259"/>
      <c r="C60" s="225"/>
      <c r="D60" s="226"/>
      <c r="E60" s="227"/>
      <c r="F60" s="229"/>
      <c r="G60" s="236"/>
      <c r="H60" s="13" t="s">
        <v>20</v>
      </c>
      <c r="I60" s="67"/>
      <c r="J60" s="67"/>
      <c r="K60" s="67"/>
      <c r="L60" s="67"/>
      <c r="M60" s="67"/>
      <c r="N60" s="67"/>
      <c r="O60" s="68"/>
      <c r="P60" s="143"/>
      <c r="Q60" s="67"/>
      <c r="R60" s="67"/>
      <c r="S60" s="67"/>
      <c r="T60" s="67"/>
      <c r="U60" s="67"/>
      <c r="V60" s="144"/>
      <c r="W60" s="143"/>
      <c r="X60" s="67"/>
      <c r="Y60" s="67"/>
      <c r="Z60" s="67"/>
      <c r="AA60" s="67"/>
      <c r="AB60" s="67"/>
      <c r="AC60" s="144"/>
      <c r="AD60" s="136"/>
      <c r="AE60" s="67"/>
      <c r="AF60" s="67"/>
      <c r="AG60" s="67"/>
      <c r="AH60" s="67"/>
      <c r="AI60" s="67"/>
      <c r="AJ60" s="77"/>
      <c r="AK60" s="69"/>
      <c r="AL60" s="67"/>
      <c r="AM60" s="77"/>
      <c r="AN60" s="109">
        <f t="shared" si="8"/>
        <v>0</v>
      </c>
      <c r="AO60" s="29">
        <f t="shared" si="9"/>
        <v>0</v>
      </c>
      <c r="AP60" s="5"/>
      <c r="AQ60" s="238"/>
      <c r="AR60" s="234"/>
    </row>
    <row r="61" spans="2:44" ht="14.25" customHeight="1" x14ac:dyDescent="0.15">
      <c r="B61" s="259"/>
      <c r="C61" s="222" t="s">
        <v>27</v>
      </c>
      <c r="D61" s="223"/>
      <c r="E61" s="224"/>
      <c r="F61" s="228" t="s">
        <v>63</v>
      </c>
      <c r="G61" s="235" t="s">
        <v>41</v>
      </c>
      <c r="H61" s="15" t="s">
        <v>19</v>
      </c>
      <c r="I61" s="70"/>
      <c r="J61" s="70"/>
      <c r="K61" s="70"/>
      <c r="L61" s="70"/>
      <c r="M61" s="70"/>
      <c r="N61" s="70"/>
      <c r="O61" s="71"/>
      <c r="P61" s="145"/>
      <c r="Q61" s="70"/>
      <c r="R61" s="70"/>
      <c r="S61" s="70"/>
      <c r="T61" s="70"/>
      <c r="U61" s="70"/>
      <c r="V61" s="146"/>
      <c r="W61" s="145"/>
      <c r="X61" s="70"/>
      <c r="Y61" s="70"/>
      <c r="Z61" s="70"/>
      <c r="AA61" s="70"/>
      <c r="AB61" s="70"/>
      <c r="AC61" s="146"/>
      <c r="AD61" s="137"/>
      <c r="AE61" s="70"/>
      <c r="AF61" s="70"/>
      <c r="AG61" s="70"/>
      <c r="AH61" s="70"/>
      <c r="AI61" s="70"/>
      <c r="AJ61" s="78"/>
      <c r="AK61" s="72"/>
      <c r="AL61" s="70"/>
      <c r="AM61" s="78"/>
      <c r="AN61" s="110">
        <f t="shared" si="8"/>
        <v>0</v>
      </c>
      <c r="AO61" s="30">
        <f t="shared" si="9"/>
        <v>0</v>
      </c>
      <c r="AP61" s="14"/>
      <c r="AQ61" s="237">
        <f>(SUM(AN61:AN62))/4</f>
        <v>0</v>
      </c>
      <c r="AR61" s="233">
        <f>ROUNDDOWN((AO61+AO62)/$AJ$6,2)</f>
        <v>0</v>
      </c>
    </row>
    <row r="62" spans="2:44" ht="13.5" customHeight="1" x14ac:dyDescent="0.15">
      <c r="B62" s="259"/>
      <c r="C62" s="225"/>
      <c r="D62" s="226"/>
      <c r="E62" s="227"/>
      <c r="F62" s="229"/>
      <c r="G62" s="236"/>
      <c r="H62" s="17" t="s">
        <v>20</v>
      </c>
      <c r="I62" s="67"/>
      <c r="J62" s="67"/>
      <c r="K62" s="67"/>
      <c r="L62" s="67"/>
      <c r="M62" s="67"/>
      <c r="N62" s="67"/>
      <c r="O62" s="68"/>
      <c r="P62" s="143"/>
      <c r="Q62" s="67"/>
      <c r="R62" s="67"/>
      <c r="S62" s="67"/>
      <c r="T62" s="67"/>
      <c r="U62" s="67"/>
      <c r="V62" s="144"/>
      <c r="W62" s="143"/>
      <c r="X62" s="67"/>
      <c r="Y62" s="67"/>
      <c r="Z62" s="67"/>
      <c r="AA62" s="67"/>
      <c r="AB62" s="67"/>
      <c r="AC62" s="144"/>
      <c r="AD62" s="136"/>
      <c r="AE62" s="67"/>
      <c r="AF62" s="67"/>
      <c r="AG62" s="67"/>
      <c r="AH62" s="67"/>
      <c r="AI62" s="67"/>
      <c r="AJ62" s="77"/>
      <c r="AK62" s="69"/>
      <c r="AL62" s="67"/>
      <c r="AM62" s="77"/>
      <c r="AN62" s="109">
        <f t="shared" si="8"/>
        <v>0</v>
      </c>
      <c r="AO62" s="29">
        <f t="shared" si="9"/>
        <v>0</v>
      </c>
      <c r="AP62" s="5"/>
      <c r="AQ62" s="238"/>
      <c r="AR62" s="234"/>
    </row>
    <row r="63" spans="2:44" ht="13.5" customHeight="1" x14ac:dyDescent="0.15">
      <c r="B63" s="259"/>
      <c r="C63" s="222" t="s">
        <v>27</v>
      </c>
      <c r="D63" s="223"/>
      <c r="E63" s="224"/>
      <c r="F63" s="228" t="s">
        <v>63</v>
      </c>
      <c r="G63" s="235" t="s">
        <v>41</v>
      </c>
      <c r="H63" s="19" t="s">
        <v>19</v>
      </c>
      <c r="I63" s="70"/>
      <c r="J63" s="70"/>
      <c r="K63" s="70"/>
      <c r="L63" s="70"/>
      <c r="M63" s="70"/>
      <c r="N63" s="70"/>
      <c r="O63" s="71"/>
      <c r="P63" s="145"/>
      <c r="Q63" s="70"/>
      <c r="R63" s="70"/>
      <c r="S63" s="70"/>
      <c r="T63" s="70"/>
      <c r="U63" s="70"/>
      <c r="V63" s="146"/>
      <c r="W63" s="145"/>
      <c r="X63" s="70"/>
      <c r="Y63" s="70"/>
      <c r="Z63" s="70"/>
      <c r="AA63" s="70"/>
      <c r="AB63" s="70"/>
      <c r="AC63" s="146"/>
      <c r="AD63" s="137"/>
      <c r="AE63" s="70"/>
      <c r="AF63" s="70"/>
      <c r="AG63" s="70"/>
      <c r="AH63" s="70"/>
      <c r="AI63" s="70"/>
      <c r="AJ63" s="78"/>
      <c r="AK63" s="72"/>
      <c r="AL63" s="70"/>
      <c r="AM63" s="78"/>
      <c r="AN63" s="110">
        <f t="shared" si="8"/>
        <v>0</v>
      </c>
      <c r="AO63" s="30">
        <f t="shared" si="9"/>
        <v>0</v>
      </c>
      <c r="AP63" s="14"/>
      <c r="AQ63" s="237">
        <f>(SUM(AN63:AN64))/4</f>
        <v>0</v>
      </c>
      <c r="AR63" s="233">
        <f>ROUNDDOWN((AO63+AO64)/$AJ$6,2)</f>
        <v>0</v>
      </c>
    </row>
    <row r="64" spans="2:44" ht="13.5" customHeight="1" x14ac:dyDescent="0.15">
      <c r="B64" s="259"/>
      <c r="C64" s="225"/>
      <c r="D64" s="226"/>
      <c r="E64" s="227"/>
      <c r="F64" s="229"/>
      <c r="G64" s="236"/>
      <c r="H64" s="27" t="s">
        <v>20</v>
      </c>
      <c r="I64" s="67"/>
      <c r="J64" s="67"/>
      <c r="K64" s="67"/>
      <c r="L64" s="67"/>
      <c r="M64" s="67"/>
      <c r="N64" s="67"/>
      <c r="O64" s="68"/>
      <c r="P64" s="143"/>
      <c r="Q64" s="67"/>
      <c r="R64" s="67"/>
      <c r="S64" s="67"/>
      <c r="T64" s="67"/>
      <c r="U64" s="67"/>
      <c r="V64" s="144"/>
      <c r="W64" s="143"/>
      <c r="X64" s="67"/>
      <c r="Y64" s="67"/>
      <c r="Z64" s="67"/>
      <c r="AA64" s="67"/>
      <c r="AB64" s="67"/>
      <c r="AC64" s="144"/>
      <c r="AD64" s="136"/>
      <c r="AE64" s="67"/>
      <c r="AF64" s="67"/>
      <c r="AG64" s="67"/>
      <c r="AH64" s="67"/>
      <c r="AI64" s="67"/>
      <c r="AJ64" s="77"/>
      <c r="AK64" s="69"/>
      <c r="AL64" s="67"/>
      <c r="AM64" s="77"/>
      <c r="AN64" s="109">
        <f t="shared" si="8"/>
        <v>0</v>
      </c>
      <c r="AO64" s="29">
        <f t="shared" si="9"/>
        <v>0</v>
      </c>
      <c r="AP64" s="5"/>
      <c r="AQ64" s="238"/>
      <c r="AR64" s="234"/>
    </row>
    <row r="65" spans="2:44" ht="14.25" customHeight="1" x14ac:dyDescent="0.15">
      <c r="B65" s="259"/>
      <c r="C65" s="222" t="s">
        <v>27</v>
      </c>
      <c r="D65" s="223"/>
      <c r="E65" s="224"/>
      <c r="F65" s="228" t="s">
        <v>64</v>
      </c>
      <c r="G65" s="235" t="s">
        <v>41</v>
      </c>
      <c r="H65" s="26" t="s">
        <v>19</v>
      </c>
      <c r="I65" s="70"/>
      <c r="J65" s="70"/>
      <c r="K65" s="70"/>
      <c r="L65" s="70"/>
      <c r="M65" s="70"/>
      <c r="N65" s="70"/>
      <c r="O65" s="71"/>
      <c r="P65" s="145"/>
      <c r="Q65" s="70"/>
      <c r="R65" s="70"/>
      <c r="S65" s="70"/>
      <c r="T65" s="70"/>
      <c r="U65" s="70"/>
      <c r="V65" s="146"/>
      <c r="W65" s="145"/>
      <c r="X65" s="70"/>
      <c r="Y65" s="70"/>
      <c r="Z65" s="70"/>
      <c r="AA65" s="70"/>
      <c r="AB65" s="70"/>
      <c r="AC65" s="146"/>
      <c r="AD65" s="137"/>
      <c r="AE65" s="70"/>
      <c r="AF65" s="70"/>
      <c r="AG65" s="70"/>
      <c r="AH65" s="70"/>
      <c r="AI65" s="70"/>
      <c r="AJ65" s="78"/>
      <c r="AK65" s="72"/>
      <c r="AL65" s="70"/>
      <c r="AM65" s="78"/>
      <c r="AN65" s="110">
        <f t="shared" si="8"/>
        <v>0</v>
      </c>
      <c r="AO65" s="30">
        <f t="shared" si="9"/>
        <v>0</v>
      </c>
      <c r="AP65" s="14"/>
      <c r="AQ65" s="237">
        <f>(SUM(AN65:AN66))/4</f>
        <v>0</v>
      </c>
      <c r="AR65" s="233">
        <f>ROUNDDOWN((AO65+AO66)/$AJ$6,2)</f>
        <v>0</v>
      </c>
    </row>
    <row r="66" spans="2:44" ht="14.25" customHeight="1" x14ac:dyDescent="0.15">
      <c r="B66" s="259"/>
      <c r="C66" s="225"/>
      <c r="D66" s="226"/>
      <c r="E66" s="227"/>
      <c r="F66" s="229"/>
      <c r="G66" s="236"/>
      <c r="H66" s="13" t="s">
        <v>20</v>
      </c>
      <c r="I66" s="67"/>
      <c r="J66" s="67"/>
      <c r="K66" s="67"/>
      <c r="L66" s="67"/>
      <c r="M66" s="67"/>
      <c r="N66" s="67"/>
      <c r="O66" s="68"/>
      <c r="P66" s="143"/>
      <c r="Q66" s="67"/>
      <c r="R66" s="67"/>
      <c r="S66" s="67"/>
      <c r="T66" s="67"/>
      <c r="U66" s="67"/>
      <c r="V66" s="144"/>
      <c r="W66" s="143"/>
      <c r="X66" s="67"/>
      <c r="Y66" s="67"/>
      <c r="Z66" s="67"/>
      <c r="AA66" s="67"/>
      <c r="AB66" s="67"/>
      <c r="AC66" s="144"/>
      <c r="AD66" s="136"/>
      <c r="AE66" s="67"/>
      <c r="AF66" s="67"/>
      <c r="AG66" s="67"/>
      <c r="AH66" s="67"/>
      <c r="AI66" s="67"/>
      <c r="AJ66" s="77"/>
      <c r="AK66" s="69"/>
      <c r="AL66" s="67"/>
      <c r="AM66" s="77"/>
      <c r="AN66" s="109">
        <f t="shared" si="8"/>
        <v>0</v>
      </c>
      <c r="AO66" s="29">
        <f t="shared" si="9"/>
        <v>0</v>
      </c>
      <c r="AP66" s="5"/>
      <c r="AQ66" s="238"/>
      <c r="AR66" s="234"/>
    </row>
    <row r="67" spans="2:44" ht="14.25" customHeight="1" x14ac:dyDescent="0.15">
      <c r="B67" s="259"/>
      <c r="C67" s="222" t="s">
        <v>27</v>
      </c>
      <c r="D67" s="223"/>
      <c r="E67" s="224"/>
      <c r="F67" s="228" t="s">
        <v>64</v>
      </c>
      <c r="G67" s="235" t="s">
        <v>41</v>
      </c>
      <c r="H67" s="15" t="s">
        <v>19</v>
      </c>
      <c r="I67" s="70"/>
      <c r="J67" s="70"/>
      <c r="K67" s="70"/>
      <c r="L67" s="70"/>
      <c r="M67" s="70"/>
      <c r="N67" s="70"/>
      <c r="O67" s="71"/>
      <c r="P67" s="145"/>
      <c r="Q67" s="70"/>
      <c r="R67" s="70"/>
      <c r="S67" s="70"/>
      <c r="T67" s="70"/>
      <c r="U67" s="70"/>
      <c r="V67" s="146"/>
      <c r="W67" s="145"/>
      <c r="X67" s="70"/>
      <c r="Y67" s="70"/>
      <c r="Z67" s="70"/>
      <c r="AA67" s="70"/>
      <c r="AB67" s="70"/>
      <c r="AC67" s="146"/>
      <c r="AD67" s="137"/>
      <c r="AE67" s="70"/>
      <c r="AF67" s="70"/>
      <c r="AG67" s="70"/>
      <c r="AH67" s="70"/>
      <c r="AI67" s="70"/>
      <c r="AJ67" s="78"/>
      <c r="AK67" s="72"/>
      <c r="AL67" s="70"/>
      <c r="AM67" s="78"/>
      <c r="AN67" s="111">
        <f t="shared" si="8"/>
        <v>0</v>
      </c>
      <c r="AO67" s="31">
        <f t="shared" si="9"/>
        <v>0</v>
      </c>
      <c r="AP67" s="33"/>
      <c r="AQ67" s="237">
        <f>(SUM(AN67:AN68))/4</f>
        <v>0</v>
      </c>
      <c r="AR67" s="233">
        <f>ROUNDDOWN((AO67+AO68)/$AJ$6,2)</f>
        <v>0</v>
      </c>
    </row>
    <row r="68" spans="2:44" ht="13.5" customHeight="1" thickBot="1" x14ac:dyDescent="0.2">
      <c r="B68" s="260"/>
      <c r="C68" s="230"/>
      <c r="D68" s="231"/>
      <c r="E68" s="232"/>
      <c r="F68" s="280"/>
      <c r="G68" s="255"/>
      <c r="H68" s="16" t="s">
        <v>20</v>
      </c>
      <c r="I68" s="73"/>
      <c r="J68" s="73"/>
      <c r="K68" s="73"/>
      <c r="L68" s="73"/>
      <c r="M68" s="73"/>
      <c r="N68" s="73"/>
      <c r="O68" s="74"/>
      <c r="P68" s="147"/>
      <c r="Q68" s="73"/>
      <c r="R68" s="73"/>
      <c r="S68" s="73"/>
      <c r="T68" s="73"/>
      <c r="U68" s="73"/>
      <c r="V68" s="148"/>
      <c r="W68" s="147"/>
      <c r="X68" s="73"/>
      <c r="Y68" s="73"/>
      <c r="Z68" s="73"/>
      <c r="AA68" s="73"/>
      <c r="AB68" s="73"/>
      <c r="AC68" s="148"/>
      <c r="AD68" s="138"/>
      <c r="AE68" s="73"/>
      <c r="AF68" s="73"/>
      <c r="AG68" s="73"/>
      <c r="AH68" s="73"/>
      <c r="AI68" s="73"/>
      <c r="AJ68" s="79"/>
      <c r="AK68" s="75"/>
      <c r="AL68" s="73"/>
      <c r="AM68" s="79"/>
      <c r="AN68" s="112">
        <f t="shared" si="8"/>
        <v>0</v>
      </c>
      <c r="AO68" s="32">
        <f t="shared" si="9"/>
        <v>0</v>
      </c>
      <c r="AP68" s="34"/>
      <c r="AQ68" s="273"/>
      <c r="AR68" s="257"/>
    </row>
    <row r="69" spans="2:44" ht="13.5" customHeight="1" x14ac:dyDescent="0.15">
      <c r="B69" s="265" t="s">
        <v>66</v>
      </c>
      <c r="C69" s="267" t="s">
        <v>98</v>
      </c>
      <c r="D69" s="268"/>
      <c r="E69" s="268"/>
      <c r="F69" s="269"/>
      <c r="G69" s="270" t="s">
        <v>21</v>
      </c>
      <c r="H69" s="270"/>
      <c r="I69" s="35">
        <f>SUM(I49+I51+I53+I55+I57+I59+I61+I63+I65+I67)</f>
        <v>0</v>
      </c>
      <c r="J69" s="35">
        <f t="shared" ref="J69:AO69" si="12">SUM(J49+J51+J53+J55+J57+J59+J61+J63+J65+J67)</f>
        <v>0</v>
      </c>
      <c r="K69" s="35">
        <f t="shared" si="12"/>
        <v>0</v>
      </c>
      <c r="L69" s="35">
        <f t="shared" si="12"/>
        <v>0</v>
      </c>
      <c r="M69" s="35">
        <f t="shared" si="12"/>
        <v>0</v>
      </c>
      <c r="N69" s="35">
        <f t="shared" si="12"/>
        <v>0</v>
      </c>
      <c r="O69" s="149">
        <f t="shared" si="12"/>
        <v>0</v>
      </c>
      <c r="P69" s="151">
        <f t="shared" si="12"/>
        <v>0</v>
      </c>
      <c r="Q69" s="35">
        <f t="shared" si="12"/>
        <v>0</v>
      </c>
      <c r="R69" s="35">
        <f t="shared" si="12"/>
        <v>0</v>
      </c>
      <c r="S69" s="35">
        <f t="shared" si="12"/>
        <v>0</v>
      </c>
      <c r="T69" s="35">
        <f t="shared" si="12"/>
        <v>0</v>
      </c>
      <c r="U69" s="35">
        <f t="shared" si="12"/>
        <v>0</v>
      </c>
      <c r="V69" s="152">
        <f t="shared" si="12"/>
        <v>0</v>
      </c>
      <c r="W69" s="151">
        <f t="shared" si="12"/>
        <v>0</v>
      </c>
      <c r="X69" s="35">
        <f t="shared" si="12"/>
        <v>0</v>
      </c>
      <c r="Y69" s="35">
        <f t="shared" si="12"/>
        <v>0</v>
      </c>
      <c r="Z69" s="35">
        <f t="shared" si="12"/>
        <v>0</v>
      </c>
      <c r="AA69" s="35">
        <f t="shared" si="12"/>
        <v>0</v>
      </c>
      <c r="AB69" s="35">
        <f t="shared" si="12"/>
        <v>0</v>
      </c>
      <c r="AC69" s="152">
        <f t="shared" si="12"/>
        <v>0</v>
      </c>
      <c r="AD69" s="54">
        <f t="shared" si="12"/>
        <v>0</v>
      </c>
      <c r="AE69" s="35">
        <f t="shared" si="12"/>
        <v>0</v>
      </c>
      <c r="AF69" s="35">
        <f t="shared" si="12"/>
        <v>0</v>
      </c>
      <c r="AG69" s="35">
        <f t="shared" si="12"/>
        <v>0</v>
      </c>
      <c r="AH69" s="35">
        <f t="shared" si="12"/>
        <v>0</v>
      </c>
      <c r="AI69" s="35">
        <f t="shared" si="12"/>
        <v>0</v>
      </c>
      <c r="AJ69" s="58">
        <f t="shared" si="12"/>
        <v>0</v>
      </c>
      <c r="AK69" s="128">
        <f t="shared" si="12"/>
        <v>0</v>
      </c>
      <c r="AL69" s="54">
        <f t="shared" si="12"/>
        <v>0</v>
      </c>
      <c r="AM69" s="129">
        <f t="shared" si="12"/>
        <v>0</v>
      </c>
      <c r="AN69" s="54">
        <f t="shared" si="12"/>
        <v>0</v>
      </c>
      <c r="AO69" s="54">
        <f t="shared" si="12"/>
        <v>0</v>
      </c>
      <c r="AP69" s="271"/>
      <c r="AQ69" s="264">
        <f>SUM(AQ49:AQ68)</f>
        <v>0</v>
      </c>
      <c r="AR69" s="274">
        <f>SUM(AR49:AR68)</f>
        <v>0</v>
      </c>
    </row>
    <row r="70" spans="2:44" ht="13.5" customHeight="1" thickBot="1" x14ac:dyDescent="0.2">
      <c r="B70" s="266"/>
      <c r="C70" s="276" t="s">
        <v>36</v>
      </c>
      <c r="D70" s="277"/>
      <c r="E70" s="277"/>
      <c r="F70" s="277"/>
      <c r="G70" s="278" t="s">
        <v>42</v>
      </c>
      <c r="H70" s="279"/>
      <c r="I70" s="36">
        <f>SUM(I50+I52+I54+I56+I58+I60+I62+I64+I66+I68)</f>
        <v>0</v>
      </c>
      <c r="J70" s="36">
        <f t="shared" ref="J70:AO70" si="13">SUM(J50+J52+J54+J56+J58+J60+J62+J64+J66+J68)</f>
        <v>0</v>
      </c>
      <c r="K70" s="36">
        <f t="shared" si="13"/>
        <v>0</v>
      </c>
      <c r="L70" s="36">
        <f t="shared" si="13"/>
        <v>0</v>
      </c>
      <c r="M70" s="36">
        <f t="shared" si="13"/>
        <v>0</v>
      </c>
      <c r="N70" s="36">
        <f t="shared" si="13"/>
        <v>0</v>
      </c>
      <c r="O70" s="150">
        <f t="shared" si="13"/>
        <v>0</v>
      </c>
      <c r="P70" s="153">
        <f t="shared" si="13"/>
        <v>0</v>
      </c>
      <c r="Q70" s="36">
        <f t="shared" si="13"/>
        <v>0</v>
      </c>
      <c r="R70" s="36">
        <f t="shared" si="13"/>
        <v>0</v>
      </c>
      <c r="S70" s="36">
        <f t="shared" si="13"/>
        <v>0</v>
      </c>
      <c r="T70" s="36">
        <f t="shared" si="13"/>
        <v>0</v>
      </c>
      <c r="U70" s="36">
        <f t="shared" si="13"/>
        <v>0</v>
      </c>
      <c r="V70" s="154">
        <f t="shared" si="13"/>
        <v>0</v>
      </c>
      <c r="W70" s="153">
        <f t="shared" si="13"/>
        <v>0</v>
      </c>
      <c r="X70" s="36">
        <f t="shared" si="13"/>
        <v>0</v>
      </c>
      <c r="Y70" s="36">
        <f t="shared" si="13"/>
        <v>0</v>
      </c>
      <c r="Z70" s="36">
        <f t="shared" si="13"/>
        <v>0</v>
      </c>
      <c r="AA70" s="36">
        <f t="shared" si="13"/>
        <v>0</v>
      </c>
      <c r="AB70" s="36">
        <f t="shared" si="13"/>
        <v>0</v>
      </c>
      <c r="AC70" s="154">
        <f t="shared" si="13"/>
        <v>0</v>
      </c>
      <c r="AD70" s="55">
        <f t="shared" si="13"/>
        <v>0</v>
      </c>
      <c r="AE70" s="36">
        <f t="shared" si="13"/>
        <v>0</v>
      </c>
      <c r="AF70" s="36">
        <f t="shared" si="13"/>
        <v>0</v>
      </c>
      <c r="AG70" s="36">
        <f t="shared" si="13"/>
        <v>0</v>
      </c>
      <c r="AH70" s="36">
        <f t="shared" si="13"/>
        <v>0</v>
      </c>
      <c r="AI70" s="36">
        <f t="shared" si="13"/>
        <v>0</v>
      </c>
      <c r="AJ70" s="59">
        <f t="shared" si="13"/>
        <v>0</v>
      </c>
      <c r="AK70" s="130">
        <f t="shared" si="13"/>
        <v>0</v>
      </c>
      <c r="AL70" s="55">
        <f t="shared" si="13"/>
        <v>0</v>
      </c>
      <c r="AM70" s="131">
        <f t="shared" si="13"/>
        <v>0</v>
      </c>
      <c r="AN70" s="55">
        <f t="shared" si="13"/>
        <v>0</v>
      </c>
      <c r="AO70" s="55">
        <f t="shared" si="13"/>
        <v>0</v>
      </c>
      <c r="AP70" s="272"/>
      <c r="AQ70" s="273"/>
      <c r="AR70" s="275"/>
    </row>
    <row r="71" spans="2:44" ht="13.5" customHeight="1" x14ac:dyDescent="0.15">
      <c r="B71" s="258" t="s">
        <v>50</v>
      </c>
      <c r="C71" s="246" t="s">
        <v>59</v>
      </c>
      <c r="D71" s="247"/>
      <c r="E71" s="261"/>
      <c r="F71" s="263" t="s">
        <v>40</v>
      </c>
      <c r="G71" s="251" t="s">
        <v>41</v>
      </c>
      <c r="H71" s="12" t="s">
        <v>19</v>
      </c>
      <c r="I71" s="65"/>
      <c r="J71" s="65"/>
      <c r="K71" s="65"/>
      <c r="L71" s="65"/>
      <c r="M71" s="65"/>
      <c r="N71" s="65"/>
      <c r="O71" s="133"/>
      <c r="P71" s="141"/>
      <c r="Q71" s="65"/>
      <c r="R71" s="65"/>
      <c r="S71" s="65"/>
      <c r="T71" s="65"/>
      <c r="U71" s="65"/>
      <c r="V71" s="142"/>
      <c r="W71" s="141"/>
      <c r="X71" s="65"/>
      <c r="Y71" s="65"/>
      <c r="Z71" s="65"/>
      <c r="AA71" s="65"/>
      <c r="AB71" s="65"/>
      <c r="AC71" s="142"/>
      <c r="AD71" s="135"/>
      <c r="AE71" s="65"/>
      <c r="AF71" s="65"/>
      <c r="AG71" s="65"/>
      <c r="AH71" s="65"/>
      <c r="AI71" s="65"/>
      <c r="AJ71" s="76"/>
      <c r="AK71" s="66"/>
      <c r="AL71" s="65"/>
      <c r="AM71" s="76"/>
      <c r="AN71" s="108">
        <f t="shared" ref="AN71:AN90" si="14">SUM(I71:AJ71)</f>
        <v>0</v>
      </c>
      <c r="AO71" s="28">
        <f>AN71+(AK71+AL71+AM71)</f>
        <v>0</v>
      </c>
      <c r="AP71" s="11"/>
      <c r="AQ71" s="264">
        <f>(SUM(AN71:AN72))/4</f>
        <v>0</v>
      </c>
      <c r="AR71" s="253">
        <f>ROUNDDOWN((AO71+AO72)/$AJ$6,1)</f>
        <v>0</v>
      </c>
    </row>
    <row r="72" spans="2:44" ht="13.5" customHeight="1" x14ac:dyDescent="0.15">
      <c r="B72" s="259"/>
      <c r="C72" s="248"/>
      <c r="D72" s="249"/>
      <c r="E72" s="262"/>
      <c r="F72" s="229"/>
      <c r="G72" s="236"/>
      <c r="H72" s="13" t="s">
        <v>20</v>
      </c>
      <c r="I72" s="67"/>
      <c r="J72" s="67"/>
      <c r="K72" s="67"/>
      <c r="L72" s="67"/>
      <c r="M72" s="67"/>
      <c r="N72" s="67"/>
      <c r="O72" s="68"/>
      <c r="P72" s="143"/>
      <c r="Q72" s="67"/>
      <c r="R72" s="67"/>
      <c r="S72" s="67"/>
      <c r="T72" s="67"/>
      <c r="U72" s="67"/>
      <c r="V72" s="144"/>
      <c r="W72" s="143"/>
      <c r="X72" s="67"/>
      <c r="Y72" s="67"/>
      <c r="Z72" s="67"/>
      <c r="AA72" s="67"/>
      <c r="AB72" s="67"/>
      <c r="AC72" s="144"/>
      <c r="AD72" s="136"/>
      <c r="AE72" s="67"/>
      <c r="AF72" s="67"/>
      <c r="AG72" s="67"/>
      <c r="AH72" s="67"/>
      <c r="AI72" s="67"/>
      <c r="AJ72" s="77"/>
      <c r="AK72" s="69"/>
      <c r="AL72" s="67"/>
      <c r="AM72" s="77"/>
      <c r="AN72" s="109">
        <f t="shared" si="14"/>
        <v>0</v>
      </c>
      <c r="AO72" s="29">
        <f t="shared" ref="AO72:AO90" si="15">AN72+(AK72+AL72+AM72)</f>
        <v>0</v>
      </c>
      <c r="AP72" s="5"/>
      <c r="AQ72" s="238"/>
      <c r="AR72" s="234"/>
    </row>
    <row r="73" spans="2:44" ht="13.5" customHeight="1" x14ac:dyDescent="0.15">
      <c r="B73" s="259"/>
      <c r="C73" s="222" t="s">
        <v>27</v>
      </c>
      <c r="D73" s="223"/>
      <c r="E73" s="224"/>
      <c r="F73" s="228" t="s">
        <v>40</v>
      </c>
      <c r="G73" s="235" t="s">
        <v>41</v>
      </c>
      <c r="H73" s="15" t="s">
        <v>19</v>
      </c>
      <c r="I73" s="70"/>
      <c r="J73" s="70"/>
      <c r="K73" s="70"/>
      <c r="L73" s="70"/>
      <c r="M73" s="70"/>
      <c r="N73" s="70"/>
      <c r="O73" s="71"/>
      <c r="P73" s="145"/>
      <c r="Q73" s="70"/>
      <c r="R73" s="70"/>
      <c r="S73" s="70"/>
      <c r="T73" s="70"/>
      <c r="U73" s="70"/>
      <c r="V73" s="146"/>
      <c r="W73" s="145"/>
      <c r="X73" s="70"/>
      <c r="Y73" s="70"/>
      <c r="Z73" s="70"/>
      <c r="AA73" s="70"/>
      <c r="AB73" s="70"/>
      <c r="AC73" s="146"/>
      <c r="AD73" s="137"/>
      <c r="AE73" s="70"/>
      <c r="AF73" s="70"/>
      <c r="AG73" s="70"/>
      <c r="AH73" s="70"/>
      <c r="AI73" s="70"/>
      <c r="AJ73" s="78"/>
      <c r="AK73" s="72"/>
      <c r="AL73" s="70"/>
      <c r="AM73" s="78"/>
      <c r="AN73" s="110">
        <f t="shared" ref="AN73:AN80" si="16">SUM(I73:AJ73)</f>
        <v>0</v>
      </c>
      <c r="AO73" s="30">
        <f t="shared" ref="AO73:AO80" si="17">AN73+(AK73+AL73+AM73)</f>
        <v>0</v>
      </c>
      <c r="AP73" s="14"/>
      <c r="AQ73" s="237">
        <f>(SUM(AN73:AN74))/4</f>
        <v>0</v>
      </c>
      <c r="AR73" s="233">
        <f>ROUNDDOWN((AO73+AO74)/$AJ$6,1)</f>
        <v>0</v>
      </c>
    </row>
    <row r="74" spans="2:44" ht="13.5" customHeight="1" x14ac:dyDescent="0.15">
      <c r="B74" s="259"/>
      <c r="C74" s="225"/>
      <c r="D74" s="226"/>
      <c r="E74" s="227"/>
      <c r="F74" s="229"/>
      <c r="G74" s="236"/>
      <c r="H74" s="13" t="s">
        <v>20</v>
      </c>
      <c r="I74" s="67"/>
      <c r="J74" s="67"/>
      <c r="K74" s="67"/>
      <c r="L74" s="67"/>
      <c r="M74" s="67"/>
      <c r="N74" s="67"/>
      <c r="O74" s="68"/>
      <c r="P74" s="143"/>
      <c r="Q74" s="67"/>
      <c r="R74" s="67"/>
      <c r="S74" s="67"/>
      <c r="T74" s="67"/>
      <c r="U74" s="67"/>
      <c r="V74" s="144"/>
      <c r="W74" s="143"/>
      <c r="X74" s="67"/>
      <c r="Y74" s="67"/>
      <c r="Z74" s="67"/>
      <c r="AA74" s="67"/>
      <c r="AB74" s="67"/>
      <c r="AC74" s="144"/>
      <c r="AD74" s="136"/>
      <c r="AE74" s="67"/>
      <c r="AF74" s="67"/>
      <c r="AG74" s="67"/>
      <c r="AH74" s="67"/>
      <c r="AI74" s="67"/>
      <c r="AJ74" s="77"/>
      <c r="AK74" s="69"/>
      <c r="AL74" s="67"/>
      <c r="AM74" s="77"/>
      <c r="AN74" s="109">
        <f t="shared" si="16"/>
        <v>0</v>
      </c>
      <c r="AO74" s="29">
        <f t="shared" si="17"/>
        <v>0</v>
      </c>
      <c r="AP74" s="5"/>
      <c r="AQ74" s="238"/>
      <c r="AR74" s="234"/>
    </row>
    <row r="75" spans="2:44" ht="13.5" customHeight="1" x14ac:dyDescent="0.15">
      <c r="B75" s="259"/>
      <c r="C75" s="222" t="s">
        <v>27</v>
      </c>
      <c r="D75" s="223"/>
      <c r="E75" s="224"/>
      <c r="F75" s="228" t="s">
        <v>40</v>
      </c>
      <c r="G75" s="235" t="s">
        <v>41</v>
      </c>
      <c r="H75" s="15" t="s">
        <v>19</v>
      </c>
      <c r="I75" s="70"/>
      <c r="J75" s="70"/>
      <c r="K75" s="70"/>
      <c r="L75" s="70"/>
      <c r="M75" s="70"/>
      <c r="N75" s="70"/>
      <c r="O75" s="71"/>
      <c r="P75" s="145"/>
      <c r="Q75" s="70"/>
      <c r="R75" s="70"/>
      <c r="S75" s="70"/>
      <c r="T75" s="70"/>
      <c r="U75" s="70"/>
      <c r="V75" s="146"/>
      <c r="W75" s="145"/>
      <c r="X75" s="70"/>
      <c r="Y75" s="70"/>
      <c r="Z75" s="70"/>
      <c r="AA75" s="70"/>
      <c r="AB75" s="70"/>
      <c r="AC75" s="146"/>
      <c r="AD75" s="137"/>
      <c r="AE75" s="70"/>
      <c r="AF75" s="70"/>
      <c r="AG75" s="70"/>
      <c r="AH75" s="70"/>
      <c r="AI75" s="70"/>
      <c r="AJ75" s="78"/>
      <c r="AK75" s="72"/>
      <c r="AL75" s="70"/>
      <c r="AM75" s="78"/>
      <c r="AN75" s="110">
        <f t="shared" si="16"/>
        <v>0</v>
      </c>
      <c r="AO75" s="30">
        <f t="shared" si="17"/>
        <v>0</v>
      </c>
      <c r="AP75" s="14"/>
      <c r="AQ75" s="237">
        <f>(SUM(AN75:AN76))/4</f>
        <v>0</v>
      </c>
      <c r="AR75" s="233">
        <f>ROUNDDOWN((AO75+AO76)/$AJ$6,1)</f>
        <v>0</v>
      </c>
    </row>
    <row r="76" spans="2:44" ht="13.5" customHeight="1" x14ac:dyDescent="0.15">
      <c r="B76" s="259"/>
      <c r="C76" s="225"/>
      <c r="D76" s="226"/>
      <c r="E76" s="227"/>
      <c r="F76" s="229"/>
      <c r="G76" s="236"/>
      <c r="H76" s="13" t="s">
        <v>20</v>
      </c>
      <c r="I76" s="67"/>
      <c r="J76" s="67"/>
      <c r="K76" s="67"/>
      <c r="L76" s="67"/>
      <c r="M76" s="67"/>
      <c r="N76" s="67"/>
      <c r="O76" s="68"/>
      <c r="P76" s="143"/>
      <c r="Q76" s="67"/>
      <c r="R76" s="67"/>
      <c r="S76" s="67"/>
      <c r="T76" s="67"/>
      <c r="U76" s="67"/>
      <c r="V76" s="144"/>
      <c r="W76" s="143"/>
      <c r="X76" s="67"/>
      <c r="Y76" s="67"/>
      <c r="Z76" s="67"/>
      <c r="AA76" s="67"/>
      <c r="AB76" s="67"/>
      <c r="AC76" s="144"/>
      <c r="AD76" s="136"/>
      <c r="AE76" s="67"/>
      <c r="AF76" s="67"/>
      <c r="AG76" s="67"/>
      <c r="AH76" s="67"/>
      <c r="AI76" s="67"/>
      <c r="AJ76" s="77"/>
      <c r="AK76" s="69"/>
      <c r="AL76" s="67"/>
      <c r="AM76" s="77"/>
      <c r="AN76" s="109">
        <f t="shared" si="16"/>
        <v>0</v>
      </c>
      <c r="AO76" s="29">
        <f t="shared" si="17"/>
        <v>0</v>
      </c>
      <c r="AP76" s="5"/>
      <c r="AQ76" s="238"/>
      <c r="AR76" s="234"/>
    </row>
    <row r="77" spans="2:44" ht="13.5" customHeight="1" x14ac:dyDescent="0.15">
      <c r="B77" s="259"/>
      <c r="C77" s="222" t="s">
        <v>27</v>
      </c>
      <c r="D77" s="223"/>
      <c r="E77" s="224"/>
      <c r="F77" s="228" t="s">
        <v>40</v>
      </c>
      <c r="G77" s="235" t="s">
        <v>41</v>
      </c>
      <c r="H77" s="15" t="s">
        <v>19</v>
      </c>
      <c r="I77" s="70"/>
      <c r="J77" s="70"/>
      <c r="K77" s="70"/>
      <c r="L77" s="70"/>
      <c r="M77" s="70"/>
      <c r="N77" s="70"/>
      <c r="O77" s="71"/>
      <c r="P77" s="145"/>
      <c r="Q77" s="70"/>
      <c r="R77" s="70"/>
      <c r="S77" s="70"/>
      <c r="T77" s="70"/>
      <c r="U77" s="70"/>
      <c r="V77" s="146"/>
      <c r="W77" s="145"/>
      <c r="X77" s="70"/>
      <c r="Y77" s="70"/>
      <c r="Z77" s="70"/>
      <c r="AA77" s="70"/>
      <c r="AB77" s="70"/>
      <c r="AC77" s="146"/>
      <c r="AD77" s="137"/>
      <c r="AE77" s="70"/>
      <c r="AF77" s="70"/>
      <c r="AG77" s="70"/>
      <c r="AH77" s="70"/>
      <c r="AI77" s="70"/>
      <c r="AJ77" s="78"/>
      <c r="AK77" s="72"/>
      <c r="AL77" s="70"/>
      <c r="AM77" s="78"/>
      <c r="AN77" s="110">
        <f t="shared" si="16"/>
        <v>0</v>
      </c>
      <c r="AO77" s="30">
        <f t="shared" si="17"/>
        <v>0</v>
      </c>
      <c r="AP77" s="14"/>
      <c r="AQ77" s="237">
        <f>(SUM(AN77:AN78))/4</f>
        <v>0</v>
      </c>
      <c r="AR77" s="233">
        <f>ROUNDDOWN((AO77+AO78)/$AJ$6,1)</f>
        <v>0</v>
      </c>
    </row>
    <row r="78" spans="2:44" ht="13.5" customHeight="1" x14ac:dyDescent="0.15">
      <c r="B78" s="259"/>
      <c r="C78" s="225"/>
      <c r="D78" s="226"/>
      <c r="E78" s="227"/>
      <c r="F78" s="229"/>
      <c r="G78" s="236"/>
      <c r="H78" s="13" t="s">
        <v>20</v>
      </c>
      <c r="I78" s="67"/>
      <c r="J78" s="67"/>
      <c r="K78" s="67"/>
      <c r="L78" s="67"/>
      <c r="M78" s="67"/>
      <c r="N78" s="67"/>
      <c r="O78" s="68"/>
      <c r="P78" s="143"/>
      <c r="Q78" s="67"/>
      <c r="R78" s="67"/>
      <c r="S78" s="67"/>
      <c r="T78" s="67"/>
      <c r="U78" s="67"/>
      <c r="V78" s="144"/>
      <c r="W78" s="143"/>
      <c r="X78" s="67"/>
      <c r="Y78" s="67"/>
      <c r="Z78" s="67"/>
      <c r="AA78" s="67"/>
      <c r="AB78" s="67"/>
      <c r="AC78" s="144"/>
      <c r="AD78" s="136"/>
      <c r="AE78" s="67"/>
      <c r="AF78" s="67"/>
      <c r="AG78" s="67"/>
      <c r="AH78" s="67"/>
      <c r="AI78" s="67"/>
      <c r="AJ78" s="77"/>
      <c r="AK78" s="69"/>
      <c r="AL78" s="67"/>
      <c r="AM78" s="77"/>
      <c r="AN78" s="109">
        <f t="shared" si="16"/>
        <v>0</v>
      </c>
      <c r="AO78" s="29">
        <f t="shared" si="17"/>
        <v>0</v>
      </c>
      <c r="AP78" s="5"/>
      <c r="AQ78" s="238"/>
      <c r="AR78" s="234"/>
    </row>
    <row r="79" spans="2:44" ht="13.5" customHeight="1" x14ac:dyDescent="0.15">
      <c r="B79" s="259"/>
      <c r="C79" s="222" t="s">
        <v>27</v>
      </c>
      <c r="D79" s="223"/>
      <c r="E79" s="224"/>
      <c r="F79" s="228" t="s">
        <v>40</v>
      </c>
      <c r="G79" s="235" t="s">
        <v>41</v>
      </c>
      <c r="H79" s="15" t="s">
        <v>19</v>
      </c>
      <c r="I79" s="70"/>
      <c r="J79" s="70"/>
      <c r="K79" s="70"/>
      <c r="L79" s="70"/>
      <c r="M79" s="70"/>
      <c r="N79" s="70"/>
      <c r="O79" s="71"/>
      <c r="P79" s="145"/>
      <c r="Q79" s="70"/>
      <c r="R79" s="70"/>
      <c r="S79" s="70"/>
      <c r="T79" s="70"/>
      <c r="U79" s="70"/>
      <c r="V79" s="146"/>
      <c r="W79" s="145"/>
      <c r="X79" s="70"/>
      <c r="Y79" s="70"/>
      <c r="Z79" s="70"/>
      <c r="AA79" s="70"/>
      <c r="AB79" s="70"/>
      <c r="AC79" s="146"/>
      <c r="AD79" s="137"/>
      <c r="AE79" s="70"/>
      <c r="AF79" s="70"/>
      <c r="AG79" s="70"/>
      <c r="AH79" s="70"/>
      <c r="AI79" s="70"/>
      <c r="AJ79" s="78"/>
      <c r="AK79" s="72"/>
      <c r="AL79" s="70"/>
      <c r="AM79" s="78"/>
      <c r="AN79" s="110">
        <f t="shared" si="16"/>
        <v>0</v>
      </c>
      <c r="AO79" s="30">
        <f t="shared" si="17"/>
        <v>0</v>
      </c>
      <c r="AP79" s="14"/>
      <c r="AQ79" s="237">
        <f>(SUM(AN79:AN80))/4</f>
        <v>0</v>
      </c>
      <c r="AR79" s="233">
        <f>ROUNDDOWN((AO79+AO80)/$AJ$6,1)</f>
        <v>0</v>
      </c>
    </row>
    <row r="80" spans="2:44" ht="13.5" customHeight="1" x14ac:dyDescent="0.15">
      <c r="B80" s="259"/>
      <c r="C80" s="225"/>
      <c r="D80" s="226"/>
      <c r="E80" s="227"/>
      <c r="F80" s="229"/>
      <c r="G80" s="236"/>
      <c r="H80" s="13" t="s">
        <v>20</v>
      </c>
      <c r="I80" s="67"/>
      <c r="J80" s="67"/>
      <c r="K80" s="67"/>
      <c r="L80" s="67"/>
      <c r="M80" s="67"/>
      <c r="N80" s="67"/>
      <c r="O80" s="68"/>
      <c r="P80" s="143"/>
      <c r="Q80" s="67"/>
      <c r="R80" s="67"/>
      <c r="S80" s="67"/>
      <c r="T80" s="67"/>
      <c r="U80" s="67"/>
      <c r="V80" s="144"/>
      <c r="W80" s="143"/>
      <c r="X80" s="67"/>
      <c r="Y80" s="67"/>
      <c r="Z80" s="67"/>
      <c r="AA80" s="67"/>
      <c r="AB80" s="67"/>
      <c r="AC80" s="144"/>
      <c r="AD80" s="136"/>
      <c r="AE80" s="67"/>
      <c r="AF80" s="67"/>
      <c r="AG80" s="67"/>
      <c r="AH80" s="67"/>
      <c r="AI80" s="67"/>
      <c r="AJ80" s="77"/>
      <c r="AK80" s="69"/>
      <c r="AL80" s="67"/>
      <c r="AM80" s="77"/>
      <c r="AN80" s="109">
        <f t="shared" si="16"/>
        <v>0</v>
      </c>
      <c r="AO80" s="29">
        <f t="shared" si="17"/>
        <v>0</v>
      </c>
      <c r="AP80" s="5"/>
      <c r="AQ80" s="238"/>
      <c r="AR80" s="234"/>
    </row>
    <row r="81" spans="2:44" ht="13.5" customHeight="1" x14ac:dyDescent="0.15">
      <c r="B81" s="259"/>
      <c r="C81" s="222" t="s">
        <v>27</v>
      </c>
      <c r="D81" s="223"/>
      <c r="E81" s="224"/>
      <c r="F81" s="228" t="s">
        <v>40</v>
      </c>
      <c r="G81" s="235" t="s">
        <v>41</v>
      </c>
      <c r="H81" s="15" t="s">
        <v>19</v>
      </c>
      <c r="I81" s="70"/>
      <c r="J81" s="70"/>
      <c r="K81" s="70"/>
      <c r="L81" s="70"/>
      <c r="M81" s="70"/>
      <c r="N81" s="70"/>
      <c r="O81" s="71"/>
      <c r="P81" s="145"/>
      <c r="Q81" s="70"/>
      <c r="R81" s="70"/>
      <c r="S81" s="70"/>
      <c r="T81" s="70"/>
      <c r="U81" s="70"/>
      <c r="V81" s="146"/>
      <c r="W81" s="145"/>
      <c r="X81" s="70"/>
      <c r="Y81" s="70"/>
      <c r="Z81" s="70"/>
      <c r="AA81" s="70"/>
      <c r="AB81" s="70"/>
      <c r="AC81" s="146"/>
      <c r="AD81" s="137"/>
      <c r="AE81" s="70"/>
      <c r="AF81" s="70"/>
      <c r="AG81" s="70"/>
      <c r="AH81" s="70"/>
      <c r="AI81" s="70"/>
      <c r="AJ81" s="78"/>
      <c r="AK81" s="72"/>
      <c r="AL81" s="70"/>
      <c r="AM81" s="78"/>
      <c r="AN81" s="110">
        <f t="shared" si="14"/>
        <v>0</v>
      </c>
      <c r="AO81" s="30">
        <f t="shared" si="15"/>
        <v>0</v>
      </c>
      <c r="AP81" s="14"/>
      <c r="AQ81" s="237">
        <f>(SUM(AN81:AN82))/4</f>
        <v>0</v>
      </c>
      <c r="AR81" s="233">
        <f>ROUNDDOWN((AO81+AO82)/$AJ$6,1)</f>
        <v>0</v>
      </c>
    </row>
    <row r="82" spans="2:44" ht="13.5" customHeight="1" x14ac:dyDescent="0.15">
      <c r="B82" s="259"/>
      <c r="C82" s="225"/>
      <c r="D82" s="226"/>
      <c r="E82" s="227"/>
      <c r="F82" s="229"/>
      <c r="G82" s="236"/>
      <c r="H82" s="13" t="s">
        <v>20</v>
      </c>
      <c r="I82" s="67"/>
      <c r="J82" s="67"/>
      <c r="K82" s="67"/>
      <c r="L82" s="67"/>
      <c r="M82" s="67"/>
      <c r="N82" s="67"/>
      <c r="O82" s="68"/>
      <c r="P82" s="143"/>
      <c r="Q82" s="67"/>
      <c r="R82" s="67"/>
      <c r="S82" s="67"/>
      <c r="T82" s="67"/>
      <c r="U82" s="67"/>
      <c r="V82" s="144"/>
      <c r="W82" s="143"/>
      <c r="X82" s="67"/>
      <c r="Y82" s="67"/>
      <c r="Z82" s="67"/>
      <c r="AA82" s="67"/>
      <c r="AB82" s="67"/>
      <c r="AC82" s="144"/>
      <c r="AD82" s="136"/>
      <c r="AE82" s="67"/>
      <c r="AF82" s="67"/>
      <c r="AG82" s="67"/>
      <c r="AH82" s="67"/>
      <c r="AI82" s="67"/>
      <c r="AJ82" s="77"/>
      <c r="AK82" s="69"/>
      <c r="AL82" s="67"/>
      <c r="AM82" s="77"/>
      <c r="AN82" s="109">
        <f t="shared" si="14"/>
        <v>0</v>
      </c>
      <c r="AO82" s="29">
        <f t="shared" si="15"/>
        <v>0</v>
      </c>
      <c r="AP82" s="5"/>
      <c r="AQ82" s="238"/>
      <c r="AR82" s="234"/>
    </row>
    <row r="83" spans="2:44" ht="14.25" customHeight="1" x14ac:dyDescent="0.15">
      <c r="B83" s="259"/>
      <c r="C83" s="222" t="s">
        <v>27</v>
      </c>
      <c r="D83" s="223"/>
      <c r="E83" s="224"/>
      <c r="F83" s="228" t="s">
        <v>63</v>
      </c>
      <c r="G83" s="235" t="s">
        <v>41</v>
      </c>
      <c r="H83" s="15" t="s">
        <v>19</v>
      </c>
      <c r="I83" s="70"/>
      <c r="J83" s="70"/>
      <c r="K83" s="70"/>
      <c r="L83" s="70"/>
      <c r="M83" s="70"/>
      <c r="N83" s="70"/>
      <c r="O83" s="71"/>
      <c r="P83" s="145"/>
      <c r="Q83" s="70"/>
      <c r="R83" s="70"/>
      <c r="S83" s="70"/>
      <c r="T83" s="70"/>
      <c r="U83" s="70"/>
      <c r="V83" s="146"/>
      <c r="W83" s="145"/>
      <c r="X83" s="70"/>
      <c r="Y83" s="70"/>
      <c r="Z83" s="70"/>
      <c r="AA83" s="70"/>
      <c r="AB83" s="70"/>
      <c r="AC83" s="146"/>
      <c r="AD83" s="137"/>
      <c r="AE83" s="70"/>
      <c r="AF83" s="70"/>
      <c r="AG83" s="70"/>
      <c r="AH83" s="70"/>
      <c r="AI83" s="70"/>
      <c r="AJ83" s="78"/>
      <c r="AK83" s="72"/>
      <c r="AL83" s="70"/>
      <c r="AM83" s="78"/>
      <c r="AN83" s="110">
        <f t="shared" si="14"/>
        <v>0</v>
      </c>
      <c r="AO83" s="30">
        <f t="shared" si="15"/>
        <v>0</v>
      </c>
      <c r="AP83" s="14"/>
      <c r="AQ83" s="237">
        <f>(SUM(AN83:AN84))/4</f>
        <v>0</v>
      </c>
      <c r="AR83" s="233">
        <f>ROUNDDOWN((AO83+AO84)/$AJ$6,2)</f>
        <v>0</v>
      </c>
    </row>
    <row r="84" spans="2:44" ht="13.5" customHeight="1" x14ac:dyDescent="0.15">
      <c r="B84" s="259"/>
      <c r="C84" s="225"/>
      <c r="D84" s="226"/>
      <c r="E84" s="227"/>
      <c r="F84" s="229"/>
      <c r="G84" s="236"/>
      <c r="H84" s="17" t="s">
        <v>20</v>
      </c>
      <c r="I84" s="67"/>
      <c r="J84" s="67"/>
      <c r="K84" s="67"/>
      <c r="L84" s="67"/>
      <c r="M84" s="67"/>
      <c r="N84" s="67"/>
      <c r="O84" s="68"/>
      <c r="P84" s="143"/>
      <c r="Q84" s="67"/>
      <c r="R84" s="67"/>
      <c r="S84" s="67"/>
      <c r="T84" s="67"/>
      <c r="U84" s="67"/>
      <c r="V84" s="144"/>
      <c r="W84" s="143"/>
      <c r="X84" s="67"/>
      <c r="Y84" s="67"/>
      <c r="Z84" s="67"/>
      <c r="AA84" s="67"/>
      <c r="AB84" s="67"/>
      <c r="AC84" s="144"/>
      <c r="AD84" s="136"/>
      <c r="AE84" s="67"/>
      <c r="AF84" s="67"/>
      <c r="AG84" s="67"/>
      <c r="AH84" s="67"/>
      <c r="AI84" s="67"/>
      <c r="AJ84" s="77"/>
      <c r="AK84" s="69"/>
      <c r="AL84" s="67"/>
      <c r="AM84" s="77"/>
      <c r="AN84" s="109">
        <f t="shared" si="14"/>
        <v>0</v>
      </c>
      <c r="AO84" s="29">
        <f t="shared" si="15"/>
        <v>0</v>
      </c>
      <c r="AP84" s="5"/>
      <c r="AQ84" s="238"/>
      <c r="AR84" s="234"/>
    </row>
    <row r="85" spans="2:44" ht="13.5" customHeight="1" x14ac:dyDescent="0.15">
      <c r="B85" s="259"/>
      <c r="C85" s="222" t="s">
        <v>27</v>
      </c>
      <c r="D85" s="223"/>
      <c r="E85" s="224"/>
      <c r="F85" s="228" t="s">
        <v>63</v>
      </c>
      <c r="G85" s="235" t="s">
        <v>41</v>
      </c>
      <c r="H85" s="19" t="s">
        <v>19</v>
      </c>
      <c r="I85" s="70"/>
      <c r="J85" s="70"/>
      <c r="K85" s="70"/>
      <c r="L85" s="70"/>
      <c r="M85" s="70"/>
      <c r="N85" s="70"/>
      <c r="O85" s="71"/>
      <c r="P85" s="145"/>
      <c r="Q85" s="70"/>
      <c r="R85" s="70"/>
      <c r="S85" s="70"/>
      <c r="T85" s="70"/>
      <c r="U85" s="70"/>
      <c r="V85" s="146"/>
      <c r="W85" s="145"/>
      <c r="X85" s="70"/>
      <c r="Y85" s="70"/>
      <c r="Z85" s="70"/>
      <c r="AA85" s="70"/>
      <c r="AB85" s="70"/>
      <c r="AC85" s="146"/>
      <c r="AD85" s="137"/>
      <c r="AE85" s="70"/>
      <c r="AF85" s="70"/>
      <c r="AG85" s="70"/>
      <c r="AH85" s="70"/>
      <c r="AI85" s="70"/>
      <c r="AJ85" s="78"/>
      <c r="AK85" s="72"/>
      <c r="AL85" s="70"/>
      <c r="AM85" s="78"/>
      <c r="AN85" s="110">
        <f t="shared" si="14"/>
        <v>0</v>
      </c>
      <c r="AO85" s="30">
        <f t="shared" si="15"/>
        <v>0</v>
      </c>
      <c r="AP85" s="14"/>
      <c r="AQ85" s="237">
        <f>(SUM(AN85:AN86))/4</f>
        <v>0</v>
      </c>
      <c r="AR85" s="233">
        <f>ROUNDDOWN((AO85+AO86)/$AJ$6,2)</f>
        <v>0</v>
      </c>
    </row>
    <row r="86" spans="2:44" ht="13.5" customHeight="1" x14ac:dyDescent="0.15">
      <c r="B86" s="259"/>
      <c r="C86" s="225"/>
      <c r="D86" s="226"/>
      <c r="E86" s="227"/>
      <c r="F86" s="229"/>
      <c r="G86" s="236"/>
      <c r="H86" s="27" t="s">
        <v>20</v>
      </c>
      <c r="I86" s="67"/>
      <c r="J86" s="67"/>
      <c r="K86" s="67"/>
      <c r="L86" s="67"/>
      <c r="M86" s="67"/>
      <c r="N86" s="67"/>
      <c r="O86" s="68"/>
      <c r="P86" s="143"/>
      <c r="Q86" s="67"/>
      <c r="R86" s="67"/>
      <c r="S86" s="67"/>
      <c r="T86" s="67"/>
      <c r="U86" s="67"/>
      <c r="V86" s="144"/>
      <c r="W86" s="143"/>
      <c r="X86" s="67"/>
      <c r="Y86" s="67"/>
      <c r="Z86" s="67"/>
      <c r="AA86" s="67"/>
      <c r="AB86" s="67"/>
      <c r="AC86" s="144"/>
      <c r="AD86" s="136"/>
      <c r="AE86" s="67"/>
      <c r="AF86" s="67"/>
      <c r="AG86" s="67"/>
      <c r="AH86" s="67"/>
      <c r="AI86" s="67"/>
      <c r="AJ86" s="77"/>
      <c r="AK86" s="69"/>
      <c r="AL86" s="67"/>
      <c r="AM86" s="77"/>
      <c r="AN86" s="109">
        <f t="shared" si="14"/>
        <v>0</v>
      </c>
      <c r="AO86" s="29">
        <f t="shared" si="15"/>
        <v>0</v>
      </c>
      <c r="AP86" s="5"/>
      <c r="AQ86" s="238"/>
      <c r="AR86" s="234"/>
    </row>
    <row r="87" spans="2:44" ht="14.25" customHeight="1" x14ac:dyDescent="0.15">
      <c r="B87" s="259"/>
      <c r="C87" s="222" t="s">
        <v>27</v>
      </c>
      <c r="D87" s="223"/>
      <c r="E87" s="224"/>
      <c r="F87" s="228" t="s">
        <v>64</v>
      </c>
      <c r="G87" s="235" t="s">
        <v>41</v>
      </c>
      <c r="H87" s="26" t="s">
        <v>19</v>
      </c>
      <c r="I87" s="70"/>
      <c r="J87" s="70"/>
      <c r="K87" s="70"/>
      <c r="L87" s="70"/>
      <c r="M87" s="70"/>
      <c r="N87" s="70"/>
      <c r="O87" s="71"/>
      <c r="P87" s="145"/>
      <c r="Q87" s="70"/>
      <c r="R87" s="70"/>
      <c r="S87" s="70"/>
      <c r="T87" s="70"/>
      <c r="U87" s="70"/>
      <c r="V87" s="146"/>
      <c r="W87" s="145"/>
      <c r="X87" s="70"/>
      <c r="Y87" s="70"/>
      <c r="Z87" s="70"/>
      <c r="AA87" s="70"/>
      <c r="AB87" s="70"/>
      <c r="AC87" s="146"/>
      <c r="AD87" s="137"/>
      <c r="AE87" s="70"/>
      <c r="AF87" s="70"/>
      <c r="AG87" s="70"/>
      <c r="AH87" s="70"/>
      <c r="AI87" s="70"/>
      <c r="AJ87" s="78"/>
      <c r="AK87" s="72"/>
      <c r="AL87" s="70"/>
      <c r="AM87" s="78"/>
      <c r="AN87" s="110">
        <f t="shared" si="14"/>
        <v>0</v>
      </c>
      <c r="AO87" s="30">
        <f t="shared" si="15"/>
        <v>0</v>
      </c>
      <c r="AP87" s="14"/>
      <c r="AQ87" s="237">
        <f>(SUM(AN87:AN88))/4</f>
        <v>0</v>
      </c>
      <c r="AR87" s="233">
        <f>ROUNDDOWN((AO87+AO88)/$AJ$6,2)</f>
        <v>0</v>
      </c>
    </row>
    <row r="88" spans="2:44" ht="14.25" customHeight="1" x14ac:dyDescent="0.15">
      <c r="B88" s="259"/>
      <c r="C88" s="225"/>
      <c r="D88" s="226"/>
      <c r="E88" s="227"/>
      <c r="F88" s="229"/>
      <c r="G88" s="236"/>
      <c r="H88" s="13" t="s">
        <v>20</v>
      </c>
      <c r="I88" s="67"/>
      <c r="J88" s="67"/>
      <c r="K88" s="67"/>
      <c r="L88" s="67"/>
      <c r="M88" s="67"/>
      <c r="N88" s="67"/>
      <c r="O88" s="68"/>
      <c r="P88" s="143"/>
      <c r="Q88" s="67"/>
      <c r="R88" s="67"/>
      <c r="S88" s="67"/>
      <c r="T88" s="67"/>
      <c r="U88" s="67"/>
      <c r="V88" s="144"/>
      <c r="W88" s="143"/>
      <c r="X88" s="67"/>
      <c r="Y88" s="67"/>
      <c r="Z88" s="67"/>
      <c r="AA88" s="67"/>
      <c r="AB88" s="67"/>
      <c r="AC88" s="144"/>
      <c r="AD88" s="136"/>
      <c r="AE88" s="67"/>
      <c r="AF88" s="67"/>
      <c r="AG88" s="67"/>
      <c r="AH88" s="67"/>
      <c r="AI88" s="67"/>
      <c r="AJ88" s="77"/>
      <c r="AK88" s="69"/>
      <c r="AL88" s="67"/>
      <c r="AM88" s="77"/>
      <c r="AN88" s="109">
        <f t="shared" si="14"/>
        <v>0</v>
      </c>
      <c r="AO88" s="29">
        <f t="shared" si="15"/>
        <v>0</v>
      </c>
      <c r="AP88" s="5"/>
      <c r="AQ88" s="238"/>
      <c r="AR88" s="234"/>
    </row>
    <row r="89" spans="2:44" ht="14.25" customHeight="1" x14ac:dyDescent="0.15">
      <c r="B89" s="259"/>
      <c r="C89" s="222" t="s">
        <v>27</v>
      </c>
      <c r="D89" s="223"/>
      <c r="E89" s="224"/>
      <c r="F89" s="228" t="s">
        <v>64</v>
      </c>
      <c r="G89" s="235" t="s">
        <v>41</v>
      </c>
      <c r="H89" s="15" t="s">
        <v>19</v>
      </c>
      <c r="I89" s="70"/>
      <c r="J89" s="70"/>
      <c r="K89" s="70"/>
      <c r="L89" s="70"/>
      <c r="M89" s="70"/>
      <c r="N89" s="70"/>
      <c r="O89" s="71"/>
      <c r="P89" s="145"/>
      <c r="Q89" s="70"/>
      <c r="R89" s="70"/>
      <c r="S89" s="70"/>
      <c r="T89" s="70"/>
      <c r="U89" s="70"/>
      <c r="V89" s="146"/>
      <c r="W89" s="145"/>
      <c r="X89" s="70"/>
      <c r="Y89" s="70"/>
      <c r="Z89" s="70"/>
      <c r="AA89" s="70"/>
      <c r="AB89" s="70"/>
      <c r="AC89" s="146"/>
      <c r="AD89" s="137"/>
      <c r="AE89" s="70"/>
      <c r="AF89" s="70"/>
      <c r="AG89" s="70"/>
      <c r="AH89" s="70"/>
      <c r="AI89" s="70"/>
      <c r="AJ89" s="78"/>
      <c r="AK89" s="72"/>
      <c r="AL89" s="70"/>
      <c r="AM89" s="78"/>
      <c r="AN89" s="111">
        <f t="shared" si="14"/>
        <v>0</v>
      </c>
      <c r="AO89" s="31">
        <f t="shared" si="15"/>
        <v>0</v>
      </c>
      <c r="AP89" s="33"/>
      <c r="AQ89" s="237">
        <f>(SUM(AN89:AN90))/4</f>
        <v>0</v>
      </c>
      <c r="AR89" s="233">
        <f>ROUNDDOWN((AO89+AO90)/$AJ$6,2)</f>
        <v>0</v>
      </c>
    </row>
    <row r="90" spans="2:44" ht="13.5" customHeight="1" thickBot="1" x14ac:dyDescent="0.2">
      <c r="B90" s="260"/>
      <c r="C90" s="230"/>
      <c r="D90" s="231"/>
      <c r="E90" s="232"/>
      <c r="F90" s="280"/>
      <c r="G90" s="255"/>
      <c r="H90" s="16" t="s">
        <v>20</v>
      </c>
      <c r="I90" s="73"/>
      <c r="J90" s="73"/>
      <c r="K90" s="73"/>
      <c r="L90" s="73"/>
      <c r="M90" s="73"/>
      <c r="N90" s="73"/>
      <c r="O90" s="74"/>
      <c r="P90" s="147"/>
      <c r="Q90" s="73"/>
      <c r="R90" s="73"/>
      <c r="S90" s="73"/>
      <c r="T90" s="73"/>
      <c r="U90" s="73"/>
      <c r="V90" s="148"/>
      <c r="W90" s="147"/>
      <c r="X90" s="73"/>
      <c r="Y90" s="73"/>
      <c r="Z90" s="73"/>
      <c r="AA90" s="73"/>
      <c r="AB90" s="73"/>
      <c r="AC90" s="148"/>
      <c r="AD90" s="138"/>
      <c r="AE90" s="73"/>
      <c r="AF90" s="73"/>
      <c r="AG90" s="73"/>
      <c r="AH90" s="73"/>
      <c r="AI90" s="73"/>
      <c r="AJ90" s="79"/>
      <c r="AK90" s="75"/>
      <c r="AL90" s="73"/>
      <c r="AM90" s="79"/>
      <c r="AN90" s="112">
        <f t="shared" si="14"/>
        <v>0</v>
      </c>
      <c r="AO90" s="32">
        <f t="shared" si="15"/>
        <v>0</v>
      </c>
      <c r="AP90" s="34"/>
      <c r="AQ90" s="273"/>
      <c r="AR90" s="257"/>
    </row>
    <row r="91" spans="2:44" ht="13.5" customHeight="1" x14ac:dyDescent="0.15">
      <c r="B91" s="265" t="s">
        <v>66</v>
      </c>
      <c r="C91" s="267" t="s">
        <v>98</v>
      </c>
      <c r="D91" s="268"/>
      <c r="E91" s="268"/>
      <c r="F91" s="269"/>
      <c r="G91" s="270" t="s">
        <v>21</v>
      </c>
      <c r="H91" s="270"/>
      <c r="I91" s="35">
        <f>SUM(I71+I73+I75+I77+I79+I81+I83+I85+I87+I89)</f>
        <v>0</v>
      </c>
      <c r="J91" s="35">
        <f t="shared" ref="J91:AO91" si="18">SUM(J71+J73+J75+J77+J79+J81+J83+J85+J87+J89)</f>
        <v>0</v>
      </c>
      <c r="K91" s="35">
        <f t="shared" si="18"/>
        <v>0</v>
      </c>
      <c r="L91" s="35">
        <f t="shared" si="18"/>
        <v>0</v>
      </c>
      <c r="M91" s="35">
        <f t="shared" si="18"/>
        <v>0</v>
      </c>
      <c r="N91" s="35">
        <f t="shared" si="18"/>
        <v>0</v>
      </c>
      <c r="O91" s="149">
        <f t="shared" si="18"/>
        <v>0</v>
      </c>
      <c r="P91" s="151">
        <f t="shared" si="18"/>
        <v>0</v>
      </c>
      <c r="Q91" s="35">
        <f t="shared" si="18"/>
        <v>0</v>
      </c>
      <c r="R91" s="35">
        <f t="shared" si="18"/>
        <v>0</v>
      </c>
      <c r="S91" s="35">
        <f t="shared" si="18"/>
        <v>0</v>
      </c>
      <c r="T91" s="35">
        <f t="shared" si="18"/>
        <v>0</v>
      </c>
      <c r="U91" s="35">
        <f t="shared" si="18"/>
        <v>0</v>
      </c>
      <c r="V91" s="152">
        <f t="shared" si="18"/>
        <v>0</v>
      </c>
      <c r="W91" s="151">
        <f t="shared" si="18"/>
        <v>0</v>
      </c>
      <c r="X91" s="35">
        <f t="shared" si="18"/>
        <v>0</v>
      </c>
      <c r="Y91" s="35">
        <f t="shared" si="18"/>
        <v>0</v>
      </c>
      <c r="Z91" s="35">
        <f t="shared" si="18"/>
        <v>0</v>
      </c>
      <c r="AA91" s="35">
        <f t="shared" si="18"/>
        <v>0</v>
      </c>
      <c r="AB91" s="35">
        <f t="shared" si="18"/>
        <v>0</v>
      </c>
      <c r="AC91" s="152">
        <f t="shared" si="18"/>
        <v>0</v>
      </c>
      <c r="AD91" s="54">
        <f t="shared" si="18"/>
        <v>0</v>
      </c>
      <c r="AE91" s="35">
        <f t="shared" si="18"/>
        <v>0</v>
      </c>
      <c r="AF91" s="35">
        <f t="shared" si="18"/>
        <v>0</v>
      </c>
      <c r="AG91" s="35">
        <f t="shared" si="18"/>
        <v>0</v>
      </c>
      <c r="AH91" s="35">
        <f t="shared" si="18"/>
        <v>0</v>
      </c>
      <c r="AI91" s="35">
        <f t="shared" si="18"/>
        <v>0</v>
      </c>
      <c r="AJ91" s="58">
        <f t="shared" si="18"/>
        <v>0</v>
      </c>
      <c r="AK91" s="128">
        <f t="shared" si="18"/>
        <v>0</v>
      </c>
      <c r="AL91" s="54">
        <f t="shared" si="18"/>
        <v>0</v>
      </c>
      <c r="AM91" s="129">
        <f t="shared" si="18"/>
        <v>0</v>
      </c>
      <c r="AN91" s="54">
        <f t="shared" si="18"/>
        <v>0</v>
      </c>
      <c r="AO91" s="54">
        <f t="shared" si="18"/>
        <v>0</v>
      </c>
      <c r="AP91" s="271"/>
      <c r="AQ91" s="264">
        <f>SUM(AQ71:AQ90)</f>
        <v>0</v>
      </c>
      <c r="AR91" s="274">
        <f>SUM(AR71:AR90)</f>
        <v>0</v>
      </c>
    </row>
    <row r="92" spans="2:44" ht="13.5" customHeight="1" thickBot="1" x14ac:dyDescent="0.2">
      <c r="B92" s="266"/>
      <c r="C92" s="276" t="s">
        <v>36</v>
      </c>
      <c r="D92" s="277"/>
      <c r="E92" s="277"/>
      <c r="F92" s="277"/>
      <c r="G92" s="278" t="s">
        <v>42</v>
      </c>
      <c r="H92" s="279"/>
      <c r="I92" s="36">
        <f>SUM(I72+I74+I76+I78+I80+I82+I84+I86+I88+I90)</f>
        <v>0</v>
      </c>
      <c r="J92" s="36">
        <f t="shared" ref="J92:AO92" si="19">SUM(J72+J74+J76+J78+J80+J82+J84+J86+J88+J90)</f>
        <v>0</v>
      </c>
      <c r="K92" s="36">
        <f t="shared" si="19"/>
        <v>0</v>
      </c>
      <c r="L92" s="36">
        <f t="shared" si="19"/>
        <v>0</v>
      </c>
      <c r="M92" s="36">
        <f t="shared" si="19"/>
        <v>0</v>
      </c>
      <c r="N92" s="36">
        <f t="shared" si="19"/>
        <v>0</v>
      </c>
      <c r="O92" s="150">
        <f t="shared" si="19"/>
        <v>0</v>
      </c>
      <c r="P92" s="153">
        <f t="shared" si="19"/>
        <v>0</v>
      </c>
      <c r="Q92" s="36">
        <f t="shared" si="19"/>
        <v>0</v>
      </c>
      <c r="R92" s="36">
        <f t="shared" si="19"/>
        <v>0</v>
      </c>
      <c r="S92" s="36">
        <f t="shared" si="19"/>
        <v>0</v>
      </c>
      <c r="T92" s="36">
        <f t="shared" si="19"/>
        <v>0</v>
      </c>
      <c r="U92" s="36">
        <f t="shared" si="19"/>
        <v>0</v>
      </c>
      <c r="V92" s="154">
        <f t="shared" si="19"/>
        <v>0</v>
      </c>
      <c r="W92" s="153">
        <f t="shared" si="19"/>
        <v>0</v>
      </c>
      <c r="X92" s="36">
        <f t="shared" si="19"/>
        <v>0</v>
      </c>
      <c r="Y92" s="36">
        <f t="shared" si="19"/>
        <v>0</v>
      </c>
      <c r="Z92" s="36">
        <f t="shared" si="19"/>
        <v>0</v>
      </c>
      <c r="AA92" s="36">
        <f t="shared" si="19"/>
        <v>0</v>
      </c>
      <c r="AB92" s="36">
        <f t="shared" si="19"/>
        <v>0</v>
      </c>
      <c r="AC92" s="154">
        <f t="shared" si="19"/>
        <v>0</v>
      </c>
      <c r="AD92" s="55">
        <f t="shared" si="19"/>
        <v>0</v>
      </c>
      <c r="AE92" s="36">
        <f t="shared" si="19"/>
        <v>0</v>
      </c>
      <c r="AF92" s="36">
        <f t="shared" si="19"/>
        <v>0</v>
      </c>
      <c r="AG92" s="36">
        <f t="shared" si="19"/>
        <v>0</v>
      </c>
      <c r="AH92" s="36">
        <f t="shared" si="19"/>
        <v>0</v>
      </c>
      <c r="AI92" s="36">
        <f t="shared" si="19"/>
        <v>0</v>
      </c>
      <c r="AJ92" s="59">
        <f t="shared" si="19"/>
        <v>0</v>
      </c>
      <c r="AK92" s="130">
        <f t="shared" si="19"/>
        <v>0</v>
      </c>
      <c r="AL92" s="55">
        <f t="shared" si="19"/>
        <v>0</v>
      </c>
      <c r="AM92" s="131">
        <f t="shared" si="19"/>
        <v>0</v>
      </c>
      <c r="AN92" s="55">
        <f t="shared" si="19"/>
        <v>0</v>
      </c>
      <c r="AO92" s="55">
        <f t="shared" si="19"/>
        <v>0</v>
      </c>
      <c r="AP92" s="272"/>
      <c r="AQ92" s="273"/>
      <c r="AR92" s="275"/>
    </row>
    <row r="93" spans="2:44" ht="13.5" customHeight="1" thickBot="1" x14ac:dyDescent="0.2">
      <c r="C93" s="25"/>
      <c r="D93" s="50"/>
      <c r="E93" s="50"/>
      <c r="F93" s="50"/>
      <c r="G93" s="51"/>
      <c r="H93" s="51"/>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49"/>
      <c r="AO93" s="49"/>
      <c r="AP93" s="49"/>
      <c r="AQ93" s="49"/>
      <c r="AR93" s="25"/>
    </row>
    <row r="94" spans="2:44" ht="12" customHeight="1" x14ac:dyDescent="0.15">
      <c r="C94" s="205" t="s">
        <v>11</v>
      </c>
      <c r="D94" s="200"/>
      <c r="E94" s="200"/>
      <c r="F94" s="210" t="s">
        <v>12</v>
      </c>
      <c r="G94" s="213" t="s">
        <v>13</v>
      </c>
      <c r="H94" s="219"/>
      <c r="I94" s="189" t="s">
        <v>14</v>
      </c>
      <c r="J94" s="189"/>
      <c r="K94" s="189"/>
      <c r="L94" s="189"/>
      <c r="M94" s="189"/>
      <c r="N94" s="189"/>
      <c r="O94" s="198"/>
      <c r="P94" s="188" t="s">
        <v>15</v>
      </c>
      <c r="Q94" s="189"/>
      <c r="R94" s="189"/>
      <c r="S94" s="189"/>
      <c r="T94" s="189"/>
      <c r="U94" s="189"/>
      <c r="V94" s="190"/>
      <c r="W94" s="188" t="s">
        <v>16</v>
      </c>
      <c r="X94" s="189"/>
      <c r="Y94" s="189"/>
      <c r="Z94" s="189"/>
      <c r="AA94" s="189"/>
      <c r="AB94" s="189"/>
      <c r="AC94" s="190"/>
      <c r="AD94" s="197" t="s">
        <v>17</v>
      </c>
      <c r="AE94" s="189"/>
      <c r="AF94" s="189"/>
      <c r="AG94" s="189"/>
      <c r="AH94" s="189"/>
      <c r="AI94" s="189"/>
      <c r="AJ94" s="198"/>
      <c r="AK94" s="199" t="s">
        <v>68</v>
      </c>
      <c r="AL94" s="200"/>
      <c r="AM94" s="201"/>
      <c r="AN94" s="202" t="s">
        <v>18</v>
      </c>
      <c r="AO94" s="191" t="s">
        <v>84</v>
      </c>
      <c r="AP94" s="191" t="s">
        <v>61</v>
      </c>
      <c r="AQ94" s="191" t="s">
        <v>55</v>
      </c>
      <c r="AR94" s="194" t="s">
        <v>58</v>
      </c>
    </row>
    <row r="95" spans="2:44" ht="20.25" customHeight="1" x14ac:dyDescent="0.15">
      <c r="C95" s="206"/>
      <c r="D95" s="207"/>
      <c r="E95" s="207"/>
      <c r="F95" s="211"/>
      <c r="G95" s="214"/>
      <c r="H95" s="220"/>
      <c r="I95" s="7">
        <v>1</v>
      </c>
      <c r="J95" s="7">
        <v>2</v>
      </c>
      <c r="K95" s="7">
        <v>3</v>
      </c>
      <c r="L95" s="7">
        <v>4</v>
      </c>
      <c r="M95" s="7">
        <v>5</v>
      </c>
      <c r="N95" s="7">
        <v>6</v>
      </c>
      <c r="O95" s="56">
        <v>7</v>
      </c>
      <c r="P95" s="139">
        <v>8</v>
      </c>
      <c r="Q95" s="7">
        <v>9</v>
      </c>
      <c r="R95" s="7">
        <v>10</v>
      </c>
      <c r="S95" s="7">
        <v>11</v>
      </c>
      <c r="T95" s="7">
        <v>12</v>
      </c>
      <c r="U95" s="7">
        <v>13</v>
      </c>
      <c r="V95" s="140">
        <v>14</v>
      </c>
      <c r="W95" s="139">
        <v>15</v>
      </c>
      <c r="X95" s="7">
        <v>16</v>
      </c>
      <c r="Y95" s="7">
        <v>17</v>
      </c>
      <c r="Z95" s="7">
        <v>18</v>
      </c>
      <c r="AA95" s="7">
        <v>19</v>
      </c>
      <c r="AB95" s="7">
        <v>20</v>
      </c>
      <c r="AC95" s="140">
        <v>21</v>
      </c>
      <c r="AD95" s="134">
        <v>22</v>
      </c>
      <c r="AE95" s="7">
        <v>23</v>
      </c>
      <c r="AF95" s="7">
        <v>24</v>
      </c>
      <c r="AG95" s="7">
        <v>25</v>
      </c>
      <c r="AH95" s="7">
        <v>26</v>
      </c>
      <c r="AI95" s="7">
        <v>27</v>
      </c>
      <c r="AJ95" s="56">
        <v>28</v>
      </c>
      <c r="AK95" s="57">
        <v>29</v>
      </c>
      <c r="AL95" s="7">
        <v>30</v>
      </c>
      <c r="AM95" s="104">
        <v>31</v>
      </c>
      <c r="AN95" s="203"/>
      <c r="AO95" s="192"/>
      <c r="AP95" s="192"/>
      <c r="AQ95" s="192"/>
      <c r="AR95" s="195"/>
    </row>
    <row r="96" spans="2:44" ht="21.75" customHeight="1" thickBot="1" x14ac:dyDescent="0.2">
      <c r="C96" s="208"/>
      <c r="D96" s="209"/>
      <c r="E96" s="209"/>
      <c r="F96" s="212"/>
      <c r="G96" s="215"/>
      <c r="H96" s="221"/>
      <c r="I96" s="119" t="s">
        <v>28</v>
      </c>
      <c r="J96" s="119" t="s">
        <v>29</v>
      </c>
      <c r="K96" s="119" t="s">
        <v>30</v>
      </c>
      <c r="L96" s="119" t="s">
        <v>31</v>
      </c>
      <c r="M96" s="119" t="s">
        <v>32</v>
      </c>
      <c r="N96" s="119" t="s">
        <v>33</v>
      </c>
      <c r="O96" s="163" t="s">
        <v>34</v>
      </c>
      <c r="P96" s="164" t="s">
        <v>35</v>
      </c>
      <c r="Q96" s="119" t="s">
        <v>29</v>
      </c>
      <c r="R96" s="119" t="s">
        <v>30</v>
      </c>
      <c r="S96" s="119" t="s">
        <v>31</v>
      </c>
      <c r="T96" s="119" t="s">
        <v>32</v>
      </c>
      <c r="U96" s="119" t="s">
        <v>33</v>
      </c>
      <c r="V96" s="120" t="s">
        <v>34</v>
      </c>
      <c r="W96" s="164" t="s">
        <v>35</v>
      </c>
      <c r="X96" s="119" t="s">
        <v>29</v>
      </c>
      <c r="Y96" s="119" t="s">
        <v>30</v>
      </c>
      <c r="Z96" s="119" t="s">
        <v>31</v>
      </c>
      <c r="AA96" s="119" t="s">
        <v>32</v>
      </c>
      <c r="AB96" s="119" t="s">
        <v>33</v>
      </c>
      <c r="AC96" s="120" t="s">
        <v>34</v>
      </c>
      <c r="AD96" s="132" t="s">
        <v>35</v>
      </c>
      <c r="AE96" s="119" t="s">
        <v>29</v>
      </c>
      <c r="AF96" s="119" t="s">
        <v>30</v>
      </c>
      <c r="AG96" s="119" t="s">
        <v>31</v>
      </c>
      <c r="AH96" s="119" t="s">
        <v>32</v>
      </c>
      <c r="AI96" s="119" t="s">
        <v>33</v>
      </c>
      <c r="AJ96" s="163" t="s">
        <v>34</v>
      </c>
      <c r="AK96" s="166" t="s">
        <v>35</v>
      </c>
      <c r="AL96" s="119" t="s">
        <v>29</v>
      </c>
      <c r="AM96" s="165" t="s">
        <v>30</v>
      </c>
      <c r="AN96" s="204"/>
      <c r="AO96" s="193"/>
      <c r="AP96" s="193"/>
      <c r="AQ96" s="193"/>
      <c r="AR96" s="196"/>
    </row>
    <row r="97" spans="2:44" ht="13.5" customHeight="1" x14ac:dyDescent="0.15">
      <c r="B97" s="258" t="s">
        <v>51</v>
      </c>
      <c r="C97" s="246" t="s">
        <v>59</v>
      </c>
      <c r="D97" s="247"/>
      <c r="E97" s="261"/>
      <c r="F97" s="263" t="s">
        <v>40</v>
      </c>
      <c r="G97" s="251" t="s">
        <v>41</v>
      </c>
      <c r="H97" s="12" t="s">
        <v>19</v>
      </c>
      <c r="I97" s="65"/>
      <c r="J97" s="65"/>
      <c r="K97" s="65"/>
      <c r="L97" s="65"/>
      <c r="M97" s="65"/>
      <c r="N97" s="65"/>
      <c r="O97" s="133"/>
      <c r="P97" s="141"/>
      <c r="Q97" s="65"/>
      <c r="R97" s="65"/>
      <c r="S97" s="65"/>
      <c r="T97" s="65"/>
      <c r="U97" s="65"/>
      <c r="V97" s="142"/>
      <c r="W97" s="141"/>
      <c r="X97" s="65"/>
      <c r="Y97" s="65"/>
      <c r="Z97" s="65"/>
      <c r="AA97" s="65"/>
      <c r="AB97" s="65"/>
      <c r="AC97" s="142"/>
      <c r="AD97" s="135"/>
      <c r="AE97" s="65"/>
      <c r="AF97" s="65"/>
      <c r="AG97" s="65"/>
      <c r="AH97" s="65"/>
      <c r="AI97" s="65"/>
      <c r="AJ97" s="76"/>
      <c r="AK97" s="66"/>
      <c r="AL97" s="65"/>
      <c r="AM97" s="76"/>
      <c r="AN97" s="108">
        <f t="shared" ref="AN97:AN116" si="20">SUM(I97:AJ97)</f>
        <v>0</v>
      </c>
      <c r="AO97" s="28">
        <f>AN97+(AK97+AL97+AM97)</f>
        <v>0</v>
      </c>
      <c r="AP97" s="11"/>
      <c r="AQ97" s="264">
        <f>(SUM(AN97:AN98))/4</f>
        <v>0</v>
      </c>
      <c r="AR97" s="253">
        <f>ROUNDDOWN((AO97+AO98)/$AJ$6,1)</f>
        <v>0</v>
      </c>
    </row>
    <row r="98" spans="2:44" ht="13.5" customHeight="1" x14ac:dyDescent="0.15">
      <c r="B98" s="259"/>
      <c r="C98" s="248"/>
      <c r="D98" s="249"/>
      <c r="E98" s="262"/>
      <c r="F98" s="229"/>
      <c r="G98" s="236"/>
      <c r="H98" s="13" t="s">
        <v>20</v>
      </c>
      <c r="I98" s="67"/>
      <c r="J98" s="67"/>
      <c r="K98" s="67"/>
      <c r="L98" s="67"/>
      <c r="M98" s="67"/>
      <c r="N98" s="67"/>
      <c r="O98" s="68"/>
      <c r="P98" s="143"/>
      <c r="Q98" s="67"/>
      <c r="R98" s="67"/>
      <c r="S98" s="67"/>
      <c r="T98" s="67"/>
      <c r="U98" s="67"/>
      <c r="V98" s="144"/>
      <c r="W98" s="143"/>
      <c r="X98" s="67"/>
      <c r="Y98" s="67"/>
      <c r="Z98" s="67"/>
      <c r="AA98" s="67"/>
      <c r="AB98" s="67"/>
      <c r="AC98" s="144"/>
      <c r="AD98" s="136"/>
      <c r="AE98" s="67"/>
      <c r="AF98" s="67"/>
      <c r="AG98" s="67"/>
      <c r="AH98" s="67"/>
      <c r="AI98" s="67"/>
      <c r="AJ98" s="77"/>
      <c r="AK98" s="69"/>
      <c r="AL98" s="67"/>
      <c r="AM98" s="77"/>
      <c r="AN98" s="109">
        <f t="shared" si="20"/>
        <v>0</v>
      </c>
      <c r="AO98" s="29">
        <f t="shared" ref="AO98:AO116" si="21">AN98+(AK98+AL98+AM98)</f>
        <v>0</v>
      </c>
      <c r="AP98" s="5"/>
      <c r="AQ98" s="238"/>
      <c r="AR98" s="234"/>
    </row>
    <row r="99" spans="2:44" ht="13.5" customHeight="1" x14ac:dyDescent="0.15">
      <c r="B99" s="259"/>
      <c r="C99" s="222" t="s">
        <v>27</v>
      </c>
      <c r="D99" s="223"/>
      <c r="E99" s="224"/>
      <c r="F99" s="228" t="s">
        <v>40</v>
      </c>
      <c r="G99" s="235" t="s">
        <v>41</v>
      </c>
      <c r="H99" s="15" t="s">
        <v>1</v>
      </c>
      <c r="I99" s="70"/>
      <c r="J99" s="70"/>
      <c r="K99" s="70"/>
      <c r="L99" s="70"/>
      <c r="M99" s="70"/>
      <c r="N99" s="70"/>
      <c r="O99" s="71"/>
      <c r="P99" s="145"/>
      <c r="Q99" s="70"/>
      <c r="R99" s="70"/>
      <c r="S99" s="70"/>
      <c r="T99" s="70"/>
      <c r="U99" s="70"/>
      <c r="V99" s="146"/>
      <c r="W99" s="145"/>
      <c r="X99" s="70"/>
      <c r="Y99" s="70"/>
      <c r="Z99" s="70"/>
      <c r="AA99" s="70"/>
      <c r="AB99" s="70"/>
      <c r="AC99" s="146"/>
      <c r="AD99" s="137"/>
      <c r="AE99" s="70"/>
      <c r="AF99" s="70"/>
      <c r="AG99" s="70"/>
      <c r="AH99" s="70"/>
      <c r="AI99" s="70"/>
      <c r="AJ99" s="78"/>
      <c r="AK99" s="72"/>
      <c r="AL99" s="70"/>
      <c r="AM99" s="78"/>
      <c r="AN99" s="110">
        <f t="shared" ref="AN99:AN106" si="22">SUM(I99:AJ99)</f>
        <v>0</v>
      </c>
      <c r="AO99" s="30">
        <f t="shared" ref="AO99:AO106" si="23">AN99+(AK99+AL99+AM99)</f>
        <v>0</v>
      </c>
      <c r="AP99" s="14"/>
      <c r="AQ99" s="237">
        <f>(SUM(AN99:AN100))/4</f>
        <v>0</v>
      </c>
      <c r="AR99" s="233">
        <f>ROUNDDOWN((AO99+AO100)/$AJ$6,1)</f>
        <v>0</v>
      </c>
    </row>
    <row r="100" spans="2:44" ht="13.5" customHeight="1" x14ac:dyDescent="0.15">
      <c r="B100" s="259"/>
      <c r="C100" s="225"/>
      <c r="D100" s="226"/>
      <c r="E100" s="227"/>
      <c r="F100" s="229"/>
      <c r="G100" s="236"/>
      <c r="H100" s="13" t="s">
        <v>20</v>
      </c>
      <c r="I100" s="67"/>
      <c r="J100" s="67"/>
      <c r="K100" s="67"/>
      <c r="L100" s="67"/>
      <c r="M100" s="67"/>
      <c r="N100" s="67"/>
      <c r="O100" s="68"/>
      <c r="P100" s="143"/>
      <c r="Q100" s="67"/>
      <c r="R100" s="67"/>
      <c r="S100" s="67"/>
      <c r="T100" s="67"/>
      <c r="U100" s="67"/>
      <c r="V100" s="144"/>
      <c r="W100" s="143"/>
      <c r="X100" s="67"/>
      <c r="Y100" s="67"/>
      <c r="Z100" s="67"/>
      <c r="AA100" s="67"/>
      <c r="AB100" s="67"/>
      <c r="AC100" s="144"/>
      <c r="AD100" s="136"/>
      <c r="AE100" s="67"/>
      <c r="AF100" s="67"/>
      <c r="AG100" s="67"/>
      <c r="AH100" s="67"/>
      <c r="AI100" s="67"/>
      <c r="AJ100" s="77"/>
      <c r="AK100" s="69"/>
      <c r="AL100" s="67"/>
      <c r="AM100" s="77"/>
      <c r="AN100" s="109">
        <f t="shared" si="22"/>
        <v>0</v>
      </c>
      <c r="AO100" s="29">
        <f t="shared" si="23"/>
        <v>0</v>
      </c>
      <c r="AP100" s="5"/>
      <c r="AQ100" s="238"/>
      <c r="AR100" s="234"/>
    </row>
    <row r="101" spans="2:44" ht="13.5" customHeight="1" x14ac:dyDescent="0.15">
      <c r="B101" s="259"/>
      <c r="C101" s="222" t="s">
        <v>27</v>
      </c>
      <c r="D101" s="223"/>
      <c r="E101" s="224"/>
      <c r="F101" s="228" t="s">
        <v>40</v>
      </c>
      <c r="G101" s="235" t="s">
        <v>41</v>
      </c>
      <c r="H101" s="15" t="s">
        <v>2</v>
      </c>
      <c r="I101" s="70"/>
      <c r="J101" s="70"/>
      <c r="K101" s="70"/>
      <c r="L101" s="70"/>
      <c r="M101" s="70"/>
      <c r="N101" s="70"/>
      <c r="O101" s="71"/>
      <c r="P101" s="145"/>
      <c r="Q101" s="70"/>
      <c r="R101" s="70"/>
      <c r="S101" s="70"/>
      <c r="T101" s="70"/>
      <c r="U101" s="70"/>
      <c r="V101" s="146"/>
      <c r="W101" s="145"/>
      <c r="X101" s="70"/>
      <c r="Y101" s="70"/>
      <c r="Z101" s="70"/>
      <c r="AA101" s="70"/>
      <c r="AB101" s="70"/>
      <c r="AC101" s="146"/>
      <c r="AD101" s="137"/>
      <c r="AE101" s="70"/>
      <c r="AF101" s="70"/>
      <c r="AG101" s="70"/>
      <c r="AH101" s="70"/>
      <c r="AI101" s="70"/>
      <c r="AJ101" s="78"/>
      <c r="AK101" s="72"/>
      <c r="AL101" s="70"/>
      <c r="AM101" s="78"/>
      <c r="AN101" s="110">
        <f t="shared" si="22"/>
        <v>0</v>
      </c>
      <c r="AO101" s="30">
        <f t="shared" si="23"/>
        <v>0</v>
      </c>
      <c r="AP101" s="14"/>
      <c r="AQ101" s="237">
        <f>(SUM(AN101:AN102))/4</f>
        <v>0</v>
      </c>
      <c r="AR101" s="233">
        <f>ROUNDDOWN((AO101+AO102)/$AJ$6,1)</f>
        <v>0</v>
      </c>
    </row>
    <row r="102" spans="2:44" ht="13.5" customHeight="1" x14ac:dyDescent="0.15">
      <c r="B102" s="259"/>
      <c r="C102" s="225"/>
      <c r="D102" s="226"/>
      <c r="E102" s="227"/>
      <c r="F102" s="229"/>
      <c r="G102" s="236"/>
      <c r="H102" s="13" t="s">
        <v>20</v>
      </c>
      <c r="I102" s="67"/>
      <c r="J102" s="67"/>
      <c r="K102" s="67"/>
      <c r="L102" s="67"/>
      <c r="M102" s="67"/>
      <c r="N102" s="67"/>
      <c r="O102" s="68"/>
      <c r="P102" s="143"/>
      <c r="Q102" s="67"/>
      <c r="R102" s="67"/>
      <c r="S102" s="67"/>
      <c r="T102" s="67"/>
      <c r="U102" s="67"/>
      <c r="V102" s="144"/>
      <c r="W102" s="143"/>
      <c r="X102" s="67"/>
      <c r="Y102" s="67"/>
      <c r="Z102" s="67"/>
      <c r="AA102" s="67"/>
      <c r="AB102" s="67"/>
      <c r="AC102" s="144"/>
      <c r="AD102" s="136"/>
      <c r="AE102" s="67"/>
      <c r="AF102" s="67"/>
      <c r="AG102" s="67"/>
      <c r="AH102" s="67"/>
      <c r="AI102" s="67"/>
      <c r="AJ102" s="77"/>
      <c r="AK102" s="69"/>
      <c r="AL102" s="67"/>
      <c r="AM102" s="77"/>
      <c r="AN102" s="109">
        <f t="shared" si="22"/>
        <v>0</v>
      </c>
      <c r="AO102" s="29">
        <f t="shared" si="23"/>
        <v>0</v>
      </c>
      <c r="AP102" s="5"/>
      <c r="AQ102" s="238"/>
      <c r="AR102" s="234"/>
    </row>
    <row r="103" spans="2:44" ht="13.5" customHeight="1" x14ac:dyDescent="0.15">
      <c r="B103" s="259"/>
      <c r="C103" s="222" t="s">
        <v>27</v>
      </c>
      <c r="D103" s="223"/>
      <c r="E103" s="224"/>
      <c r="F103" s="228" t="s">
        <v>40</v>
      </c>
      <c r="G103" s="235" t="s">
        <v>41</v>
      </c>
      <c r="H103" s="15" t="s">
        <v>3</v>
      </c>
      <c r="I103" s="70"/>
      <c r="J103" s="70"/>
      <c r="K103" s="70"/>
      <c r="L103" s="70"/>
      <c r="M103" s="70"/>
      <c r="N103" s="70"/>
      <c r="O103" s="71"/>
      <c r="P103" s="145"/>
      <c r="Q103" s="70"/>
      <c r="R103" s="70"/>
      <c r="S103" s="70"/>
      <c r="T103" s="70"/>
      <c r="U103" s="70"/>
      <c r="V103" s="146"/>
      <c r="W103" s="145"/>
      <c r="X103" s="70"/>
      <c r="Y103" s="70"/>
      <c r="Z103" s="70"/>
      <c r="AA103" s="70"/>
      <c r="AB103" s="70"/>
      <c r="AC103" s="146"/>
      <c r="AD103" s="137"/>
      <c r="AE103" s="70"/>
      <c r="AF103" s="70"/>
      <c r="AG103" s="70"/>
      <c r="AH103" s="70"/>
      <c r="AI103" s="70"/>
      <c r="AJ103" s="78"/>
      <c r="AK103" s="72"/>
      <c r="AL103" s="70"/>
      <c r="AM103" s="78"/>
      <c r="AN103" s="110">
        <f t="shared" si="22"/>
        <v>0</v>
      </c>
      <c r="AO103" s="30">
        <f t="shared" si="23"/>
        <v>0</v>
      </c>
      <c r="AP103" s="14"/>
      <c r="AQ103" s="237">
        <f>(SUM(AN103:AN104))/4</f>
        <v>0</v>
      </c>
      <c r="AR103" s="233">
        <f>ROUNDDOWN((AO103+AO104)/$AJ$6,1)</f>
        <v>0</v>
      </c>
    </row>
    <row r="104" spans="2:44" ht="13.5" customHeight="1" x14ac:dyDescent="0.15">
      <c r="B104" s="259"/>
      <c r="C104" s="225"/>
      <c r="D104" s="226"/>
      <c r="E104" s="227"/>
      <c r="F104" s="229"/>
      <c r="G104" s="236"/>
      <c r="H104" s="13" t="s">
        <v>20</v>
      </c>
      <c r="I104" s="67"/>
      <c r="J104" s="67"/>
      <c r="K104" s="67"/>
      <c r="L104" s="67"/>
      <c r="M104" s="67"/>
      <c r="N104" s="67"/>
      <c r="O104" s="68"/>
      <c r="P104" s="143"/>
      <c r="Q104" s="67"/>
      <c r="R104" s="67"/>
      <c r="S104" s="67"/>
      <c r="T104" s="67"/>
      <c r="U104" s="67"/>
      <c r="V104" s="144"/>
      <c r="W104" s="143"/>
      <c r="X104" s="67"/>
      <c r="Y104" s="67"/>
      <c r="Z104" s="67"/>
      <c r="AA104" s="67"/>
      <c r="AB104" s="67"/>
      <c r="AC104" s="144"/>
      <c r="AD104" s="136"/>
      <c r="AE104" s="67"/>
      <c r="AF104" s="67"/>
      <c r="AG104" s="67"/>
      <c r="AH104" s="67"/>
      <c r="AI104" s="67"/>
      <c r="AJ104" s="77"/>
      <c r="AK104" s="69"/>
      <c r="AL104" s="67"/>
      <c r="AM104" s="77"/>
      <c r="AN104" s="109">
        <f t="shared" si="22"/>
        <v>0</v>
      </c>
      <c r="AO104" s="29">
        <f t="shared" si="23"/>
        <v>0</v>
      </c>
      <c r="AP104" s="5"/>
      <c r="AQ104" s="238"/>
      <c r="AR104" s="234"/>
    </row>
    <row r="105" spans="2:44" ht="13.5" customHeight="1" x14ac:dyDescent="0.15">
      <c r="B105" s="259"/>
      <c r="C105" s="222" t="s">
        <v>27</v>
      </c>
      <c r="D105" s="223"/>
      <c r="E105" s="224"/>
      <c r="F105" s="228" t="s">
        <v>40</v>
      </c>
      <c r="G105" s="235" t="s">
        <v>41</v>
      </c>
      <c r="H105" s="15" t="s">
        <v>4</v>
      </c>
      <c r="I105" s="70"/>
      <c r="J105" s="70"/>
      <c r="K105" s="70"/>
      <c r="L105" s="70"/>
      <c r="M105" s="70"/>
      <c r="N105" s="70"/>
      <c r="O105" s="71"/>
      <c r="P105" s="145"/>
      <c r="Q105" s="70"/>
      <c r="R105" s="70"/>
      <c r="S105" s="70"/>
      <c r="T105" s="70"/>
      <c r="U105" s="70"/>
      <c r="V105" s="146"/>
      <c r="W105" s="145"/>
      <c r="X105" s="70"/>
      <c r="Y105" s="70"/>
      <c r="Z105" s="70"/>
      <c r="AA105" s="70"/>
      <c r="AB105" s="70"/>
      <c r="AC105" s="146"/>
      <c r="AD105" s="137"/>
      <c r="AE105" s="70"/>
      <c r="AF105" s="70"/>
      <c r="AG105" s="70"/>
      <c r="AH105" s="70"/>
      <c r="AI105" s="70"/>
      <c r="AJ105" s="78"/>
      <c r="AK105" s="72"/>
      <c r="AL105" s="70"/>
      <c r="AM105" s="78"/>
      <c r="AN105" s="110">
        <f t="shared" si="22"/>
        <v>0</v>
      </c>
      <c r="AO105" s="30">
        <f t="shared" si="23"/>
        <v>0</v>
      </c>
      <c r="AP105" s="14"/>
      <c r="AQ105" s="237">
        <f>(SUM(AN105:AN106))/4</f>
        <v>0</v>
      </c>
      <c r="AR105" s="233">
        <f>ROUNDDOWN((AO105+AO106)/$AJ$6,1)</f>
        <v>0</v>
      </c>
    </row>
    <row r="106" spans="2:44" ht="13.5" customHeight="1" x14ac:dyDescent="0.15">
      <c r="B106" s="259"/>
      <c r="C106" s="225"/>
      <c r="D106" s="226"/>
      <c r="E106" s="227"/>
      <c r="F106" s="229"/>
      <c r="G106" s="236"/>
      <c r="H106" s="13" t="s">
        <v>20</v>
      </c>
      <c r="I106" s="67"/>
      <c r="J106" s="67"/>
      <c r="K106" s="67"/>
      <c r="L106" s="67"/>
      <c r="M106" s="67"/>
      <c r="N106" s="67"/>
      <c r="O106" s="68"/>
      <c r="P106" s="143"/>
      <c r="Q106" s="67"/>
      <c r="R106" s="67"/>
      <c r="S106" s="67"/>
      <c r="T106" s="67"/>
      <c r="U106" s="67"/>
      <c r="V106" s="144"/>
      <c r="W106" s="143"/>
      <c r="X106" s="67"/>
      <c r="Y106" s="67"/>
      <c r="Z106" s="67"/>
      <c r="AA106" s="67"/>
      <c r="AB106" s="67"/>
      <c r="AC106" s="144"/>
      <c r="AD106" s="136"/>
      <c r="AE106" s="67"/>
      <c r="AF106" s="67"/>
      <c r="AG106" s="67"/>
      <c r="AH106" s="67"/>
      <c r="AI106" s="67"/>
      <c r="AJ106" s="77"/>
      <c r="AK106" s="69"/>
      <c r="AL106" s="67"/>
      <c r="AM106" s="77"/>
      <c r="AN106" s="109">
        <f t="shared" si="22"/>
        <v>0</v>
      </c>
      <c r="AO106" s="29">
        <f t="shared" si="23"/>
        <v>0</v>
      </c>
      <c r="AP106" s="5"/>
      <c r="AQ106" s="238"/>
      <c r="AR106" s="234"/>
    </row>
    <row r="107" spans="2:44" ht="13.5" customHeight="1" x14ac:dyDescent="0.15">
      <c r="B107" s="259"/>
      <c r="C107" s="222" t="s">
        <v>27</v>
      </c>
      <c r="D107" s="223"/>
      <c r="E107" s="224"/>
      <c r="F107" s="228" t="s">
        <v>40</v>
      </c>
      <c r="G107" s="235" t="s">
        <v>41</v>
      </c>
      <c r="H107" s="15" t="s">
        <v>19</v>
      </c>
      <c r="I107" s="70"/>
      <c r="J107" s="70"/>
      <c r="K107" s="70"/>
      <c r="L107" s="70"/>
      <c r="M107" s="70"/>
      <c r="N107" s="70"/>
      <c r="O107" s="71"/>
      <c r="P107" s="145"/>
      <c r="Q107" s="70"/>
      <c r="R107" s="70"/>
      <c r="S107" s="70"/>
      <c r="T107" s="70"/>
      <c r="U107" s="70"/>
      <c r="V107" s="146"/>
      <c r="W107" s="145"/>
      <c r="X107" s="70"/>
      <c r="Y107" s="70"/>
      <c r="Z107" s="70"/>
      <c r="AA107" s="70"/>
      <c r="AB107" s="70"/>
      <c r="AC107" s="146"/>
      <c r="AD107" s="137"/>
      <c r="AE107" s="70"/>
      <c r="AF107" s="70"/>
      <c r="AG107" s="70"/>
      <c r="AH107" s="70"/>
      <c r="AI107" s="70"/>
      <c r="AJ107" s="78"/>
      <c r="AK107" s="72"/>
      <c r="AL107" s="70"/>
      <c r="AM107" s="78"/>
      <c r="AN107" s="110">
        <f t="shared" si="20"/>
        <v>0</v>
      </c>
      <c r="AO107" s="30">
        <f t="shared" si="21"/>
        <v>0</v>
      </c>
      <c r="AP107" s="14"/>
      <c r="AQ107" s="237">
        <f>(SUM(AN107:AN108))/4</f>
        <v>0</v>
      </c>
      <c r="AR107" s="233">
        <f>ROUNDDOWN((AO107+AO108)/$AJ$6,1)</f>
        <v>0</v>
      </c>
    </row>
    <row r="108" spans="2:44" ht="13.5" customHeight="1" x14ac:dyDescent="0.15">
      <c r="B108" s="259"/>
      <c r="C108" s="225"/>
      <c r="D108" s="226"/>
      <c r="E108" s="227"/>
      <c r="F108" s="229"/>
      <c r="G108" s="236"/>
      <c r="H108" s="13" t="s">
        <v>20</v>
      </c>
      <c r="I108" s="67"/>
      <c r="J108" s="67"/>
      <c r="K108" s="67"/>
      <c r="L108" s="67"/>
      <c r="M108" s="67"/>
      <c r="N108" s="67"/>
      <c r="O108" s="68"/>
      <c r="P108" s="143"/>
      <c r="Q108" s="67"/>
      <c r="R108" s="67"/>
      <c r="S108" s="67"/>
      <c r="T108" s="67"/>
      <c r="U108" s="67"/>
      <c r="V108" s="144"/>
      <c r="W108" s="143"/>
      <c r="X108" s="67"/>
      <c r="Y108" s="67"/>
      <c r="Z108" s="67"/>
      <c r="AA108" s="67"/>
      <c r="AB108" s="67"/>
      <c r="AC108" s="144"/>
      <c r="AD108" s="136"/>
      <c r="AE108" s="67"/>
      <c r="AF108" s="67"/>
      <c r="AG108" s="67"/>
      <c r="AH108" s="67"/>
      <c r="AI108" s="67"/>
      <c r="AJ108" s="77"/>
      <c r="AK108" s="69"/>
      <c r="AL108" s="67"/>
      <c r="AM108" s="77"/>
      <c r="AN108" s="109">
        <f t="shared" si="20"/>
        <v>0</v>
      </c>
      <c r="AO108" s="29">
        <f t="shared" si="21"/>
        <v>0</v>
      </c>
      <c r="AP108" s="5"/>
      <c r="AQ108" s="238"/>
      <c r="AR108" s="234"/>
    </row>
    <row r="109" spans="2:44" ht="14.25" customHeight="1" x14ac:dyDescent="0.15">
      <c r="B109" s="259"/>
      <c r="C109" s="222" t="s">
        <v>27</v>
      </c>
      <c r="D109" s="223"/>
      <c r="E109" s="224"/>
      <c r="F109" s="228" t="s">
        <v>63</v>
      </c>
      <c r="G109" s="235" t="s">
        <v>41</v>
      </c>
      <c r="H109" s="15" t="s">
        <v>19</v>
      </c>
      <c r="I109" s="70"/>
      <c r="J109" s="70"/>
      <c r="K109" s="70"/>
      <c r="L109" s="70"/>
      <c r="M109" s="70"/>
      <c r="N109" s="70"/>
      <c r="O109" s="71"/>
      <c r="P109" s="145"/>
      <c r="Q109" s="70"/>
      <c r="R109" s="70"/>
      <c r="S109" s="70"/>
      <c r="T109" s="70"/>
      <c r="U109" s="70"/>
      <c r="V109" s="146"/>
      <c r="W109" s="145"/>
      <c r="X109" s="70"/>
      <c r="Y109" s="70"/>
      <c r="Z109" s="70"/>
      <c r="AA109" s="70"/>
      <c r="AB109" s="70"/>
      <c r="AC109" s="146"/>
      <c r="AD109" s="137"/>
      <c r="AE109" s="70"/>
      <c r="AF109" s="70"/>
      <c r="AG109" s="70"/>
      <c r="AH109" s="70"/>
      <c r="AI109" s="70"/>
      <c r="AJ109" s="78"/>
      <c r="AK109" s="72"/>
      <c r="AL109" s="70"/>
      <c r="AM109" s="78"/>
      <c r="AN109" s="110">
        <f t="shared" si="20"/>
        <v>0</v>
      </c>
      <c r="AO109" s="30">
        <f t="shared" si="21"/>
        <v>0</v>
      </c>
      <c r="AP109" s="14"/>
      <c r="AQ109" s="237">
        <f>(SUM(AN109:AN110))/4</f>
        <v>0</v>
      </c>
      <c r="AR109" s="233">
        <f>ROUNDDOWN((AO109+AO110)/$AJ$6,2)</f>
        <v>0</v>
      </c>
    </row>
    <row r="110" spans="2:44" ht="13.5" customHeight="1" x14ac:dyDescent="0.15">
      <c r="B110" s="259"/>
      <c r="C110" s="225"/>
      <c r="D110" s="226"/>
      <c r="E110" s="227"/>
      <c r="F110" s="229"/>
      <c r="G110" s="236"/>
      <c r="H110" s="17" t="s">
        <v>20</v>
      </c>
      <c r="I110" s="67"/>
      <c r="J110" s="67"/>
      <c r="K110" s="67"/>
      <c r="L110" s="67"/>
      <c r="M110" s="67"/>
      <c r="N110" s="67"/>
      <c r="O110" s="68"/>
      <c r="P110" s="143"/>
      <c r="Q110" s="67"/>
      <c r="R110" s="67"/>
      <c r="S110" s="67"/>
      <c r="T110" s="67"/>
      <c r="U110" s="67"/>
      <c r="V110" s="144"/>
      <c r="W110" s="143"/>
      <c r="X110" s="67"/>
      <c r="Y110" s="67"/>
      <c r="Z110" s="67"/>
      <c r="AA110" s="67"/>
      <c r="AB110" s="67"/>
      <c r="AC110" s="144"/>
      <c r="AD110" s="136"/>
      <c r="AE110" s="67"/>
      <c r="AF110" s="67"/>
      <c r="AG110" s="67"/>
      <c r="AH110" s="67"/>
      <c r="AI110" s="67"/>
      <c r="AJ110" s="77"/>
      <c r="AK110" s="69"/>
      <c r="AL110" s="67"/>
      <c r="AM110" s="77"/>
      <c r="AN110" s="109">
        <f t="shared" si="20"/>
        <v>0</v>
      </c>
      <c r="AO110" s="29">
        <f t="shared" si="21"/>
        <v>0</v>
      </c>
      <c r="AP110" s="5"/>
      <c r="AQ110" s="238"/>
      <c r="AR110" s="234"/>
    </row>
    <row r="111" spans="2:44" ht="13.5" customHeight="1" x14ac:dyDescent="0.15">
      <c r="B111" s="259"/>
      <c r="C111" s="222" t="s">
        <v>27</v>
      </c>
      <c r="D111" s="223"/>
      <c r="E111" s="224"/>
      <c r="F111" s="228" t="s">
        <v>63</v>
      </c>
      <c r="G111" s="235" t="s">
        <v>41</v>
      </c>
      <c r="H111" s="19" t="s">
        <v>19</v>
      </c>
      <c r="I111" s="70"/>
      <c r="J111" s="70"/>
      <c r="K111" s="70"/>
      <c r="L111" s="70"/>
      <c r="M111" s="70"/>
      <c r="N111" s="70"/>
      <c r="O111" s="71"/>
      <c r="P111" s="145"/>
      <c r="Q111" s="70"/>
      <c r="R111" s="70"/>
      <c r="S111" s="70"/>
      <c r="T111" s="70"/>
      <c r="U111" s="70"/>
      <c r="V111" s="146"/>
      <c r="W111" s="145"/>
      <c r="X111" s="70"/>
      <c r="Y111" s="70"/>
      <c r="Z111" s="70"/>
      <c r="AA111" s="70"/>
      <c r="AB111" s="70"/>
      <c r="AC111" s="146"/>
      <c r="AD111" s="137"/>
      <c r="AE111" s="70"/>
      <c r="AF111" s="70"/>
      <c r="AG111" s="70"/>
      <c r="AH111" s="70"/>
      <c r="AI111" s="70"/>
      <c r="AJ111" s="78"/>
      <c r="AK111" s="72"/>
      <c r="AL111" s="70"/>
      <c r="AM111" s="78"/>
      <c r="AN111" s="110">
        <f t="shared" si="20"/>
        <v>0</v>
      </c>
      <c r="AO111" s="30">
        <f t="shared" si="21"/>
        <v>0</v>
      </c>
      <c r="AP111" s="14"/>
      <c r="AQ111" s="237">
        <f>(SUM(AN111:AN112))/4</f>
        <v>0</v>
      </c>
      <c r="AR111" s="233">
        <f>ROUNDDOWN((AO111+AO112)/$AJ$6,2)</f>
        <v>0</v>
      </c>
    </row>
    <row r="112" spans="2:44" ht="13.5" customHeight="1" x14ac:dyDescent="0.15">
      <c r="B112" s="259"/>
      <c r="C112" s="225"/>
      <c r="D112" s="226"/>
      <c r="E112" s="227"/>
      <c r="F112" s="229"/>
      <c r="G112" s="236"/>
      <c r="H112" s="27" t="s">
        <v>20</v>
      </c>
      <c r="I112" s="67"/>
      <c r="J112" s="67"/>
      <c r="K112" s="67"/>
      <c r="L112" s="67"/>
      <c r="M112" s="67"/>
      <c r="N112" s="67"/>
      <c r="O112" s="68"/>
      <c r="P112" s="143"/>
      <c r="Q112" s="67"/>
      <c r="R112" s="67"/>
      <c r="S112" s="67"/>
      <c r="T112" s="67"/>
      <c r="U112" s="67"/>
      <c r="V112" s="144"/>
      <c r="W112" s="143"/>
      <c r="X112" s="67"/>
      <c r="Y112" s="67"/>
      <c r="Z112" s="67"/>
      <c r="AA112" s="67"/>
      <c r="AB112" s="67"/>
      <c r="AC112" s="144"/>
      <c r="AD112" s="136"/>
      <c r="AE112" s="67"/>
      <c r="AF112" s="67"/>
      <c r="AG112" s="67"/>
      <c r="AH112" s="67"/>
      <c r="AI112" s="67"/>
      <c r="AJ112" s="77"/>
      <c r="AK112" s="69"/>
      <c r="AL112" s="67"/>
      <c r="AM112" s="77"/>
      <c r="AN112" s="109">
        <f t="shared" si="20"/>
        <v>0</v>
      </c>
      <c r="AO112" s="29">
        <f t="shared" si="21"/>
        <v>0</v>
      </c>
      <c r="AP112" s="5"/>
      <c r="AQ112" s="238"/>
      <c r="AR112" s="234"/>
    </row>
    <row r="113" spans="2:44" ht="14.25" customHeight="1" x14ac:dyDescent="0.15">
      <c r="B113" s="259"/>
      <c r="C113" s="222" t="s">
        <v>27</v>
      </c>
      <c r="D113" s="223"/>
      <c r="E113" s="224"/>
      <c r="F113" s="228" t="s">
        <v>64</v>
      </c>
      <c r="G113" s="235" t="s">
        <v>41</v>
      </c>
      <c r="H113" s="26" t="s">
        <v>19</v>
      </c>
      <c r="I113" s="70"/>
      <c r="J113" s="70"/>
      <c r="K113" s="70"/>
      <c r="L113" s="70"/>
      <c r="M113" s="70"/>
      <c r="N113" s="70"/>
      <c r="O113" s="71"/>
      <c r="P113" s="145"/>
      <c r="Q113" s="70"/>
      <c r="R113" s="70"/>
      <c r="S113" s="70"/>
      <c r="T113" s="70"/>
      <c r="U113" s="70"/>
      <c r="V113" s="146"/>
      <c r="W113" s="145"/>
      <c r="X113" s="70"/>
      <c r="Y113" s="70"/>
      <c r="Z113" s="70"/>
      <c r="AA113" s="70"/>
      <c r="AB113" s="70"/>
      <c r="AC113" s="146"/>
      <c r="AD113" s="137"/>
      <c r="AE113" s="70"/>
      <c r="AF113" s="70"/>
      <c r="AG113" s="70"/>
      <c r="AH113" s="70"/>
      <c r="AI113" s="70"/>
      <c r="AJ113" s="78"/>
      <c r="AK113" s="72"/>
      <c r="AL113" s="70"/>
      <c r="AM113" s="78"/>
      <c r="AN113" s="110">
        <f t="shared" si="20"/>
        <v>0</v>
      </c>
      <c r="AO113" s="30">
        <f t="shared" si="21"/>
        <v>0</v>
      </c>
      <c r="AP113" s="14"/>
      <c r="AQ113" s="237">
        <f>(SUM(AN113:AN114))/4</f>
        <v>0</v>
      </c>
      <c r="AR113" s="233">
        <f>ROUNDDOWN((AO113+AO114)/$AJ$6,2)</f>
        <v>0</v>
      </c>
    </row>
    <row r="114" spans="2:44" ht="14.25" customHeight="1" x14ac:dyDescent="0.15">
      <c r="B114" s="259"/>
      <c r="C114" s="225"/>
      <c r="D114" s="226"/>
      <c r="E114" s="227"/>
      <c r="F114" s="229"/>
      <c r="G114" s="236"/>
      <c r="H114" s="13" t="s">
        <v>20</v>
      </c>
      <c r="I114" s="67"/>
      <c r="J114" s="67"/>
      <c r="K114" s="67"/>
      <c r="L114" s="67"/>
      <c r="M114" s="67"/>
      <c r="N114" s="67"/>
      <c r="O114" s="68"/>
      <c r="P114" s="143"/>
      <c r="Q114" s="67"/>
      <c r="R114" s="67"/>
      <c r="S114" s="67"/>
      <c r="T114" s="67"/>
      <c r="U114" s="67"/>
      <c r="V114" s="144"/>
      <c r="W114" s="143"/>
      <c r="X114" s="67"/>
      <c r="Y114" s="67"/>
      <c r="Z114" s="67"/>
      <c r="AA114" s="67"/>
      <c r="AB114" s="67"/>
      <c r="AC114" s="144"/>
      <c r="AD114" s="136"/>
      <c r="AE114" s="67"/>
      <c r="AF114" s="67"/>
      <c r="AG114" s="67"/>
      <c r="AH114" s="67"/>
      <c r="AI114" s="67"/>
      <c r="AJ114" s="77"/>
      <c r="AK114" s="69"/>
      <c r="AL114" s="67"/>
      <c r="AM114" s="77"/>
      <c r="AN114" s="109">
        <f t="shared" si="20"/>
        <v>0</v>
      </c>
      <c r="AO114" s="29">
        <f t="shared" si="21"/>
        <v>0</v>
      </c>
      <c r="AP114" s="5"/>
      <c r="AQ114" s="238"/>
      <c r="AR114" s="234"/>
    </row>
    <row r="115" spans="2:44" ht="14.25" customHeight="1" x14ac:dyDescent="0.15">
      <c r="B115" s="259"/>
      <c r="C115" s="222" t="s">
        <v>27</v>
      </c>
      <c r="D115" s="223"/>
      <c r="E115" s="224"/>
      <c r="F115" s="228" t="s">
        <v>64</v>
      </c>
      <c r="G115" s="235" t="s">
        <v>41</v>
      </c>
      <c r="H115" s="15" t="s">
        <v>19</v>
      </c>
      <c r="I115" s="70"/>
      <c r="J115" s="70"/>
      <c r="K115" s="70"/>
      <c r="L115" s="70"/>
      <c r="M115" s="70"/>
      <c r="N115" s="70"/>
      <c r="O115" s="71"/>
      <c r="P115" s="145"/>
      <c r="Q115" s="70"/>
      <c r="R115" s="70"/>
      <c r="S115" s="70"/>
      <c r="T115" s="70"/>
      <c r="U115" s="70"/>
      <c r="V115" s="146"/>
      <c r="W115" s="145"/>
      <c r="X115" s="70"/>
      <c r="Y115" s="70"/>
      <c r="Z115" s="70"/>
      <c r="AA115" s="70"/>
      <c r="AB115" s="70"/>
      <c r="AC115" s="146"/>
      <c r="AD115" s="137"/>
      <c r="AE115" s="70"/>
      <c r="AF115" s="70"/>
      <c r="AG115" s="70"/>
      <c r="AH115" s="70"/>
      <c r="AI115" s="70"/>
      <c r="AJ115" s="78"/>
      <c r="AK115" s="72"/>
      <c r="AL115" s="70"/>
      <c r="AM115" s="78"/>
      <c r="AN115" s="111">
        <f t="shared" si="20"/>
        <v>0</v>
      </c>
      <c r="AO115" s="31">
        <f t="shared" si="21"/>
        <v>0</v>
      </c>
      <c r="AP115" s="33"/>
      <c r="AQ115" s="237">
        <f>(SUM(AN115:AN116))/4</f>
        <v>0</v>
      </c>
      <c r="AR115" s="233">
        <f>ROUNDDOWN((AO115+AO116)/$AJ$6,2)</f>
        <v>0</v>
      </c>
    </row>
    <row r="116" spans="2:44" ht="15" customHeight="1" thickBot="1" x14ac:dyDescent="0.2">
      <c r="B116" s="260"/>
      <c r="C116" s="230"/>
      <c r="D116" s="231"/>
      <c r="E116" s="232"/>
      <c r="F116" s="280"/>
      <c r="G116" s="255"/>
      <c r="H116" s="16" t="s">
        <v>20</v>
      </c>
      <c r="I116" s="73"/>
      <c r="J116" s="73"/>
      <c r="K116" s="73"/>
      <c r="L116" s="73"/>
      <c r="M116" s="73"/>
      <c r="N116" s="73"/>
      <c r="O116" s="74"/>
      <c r="P116" s="147"/>
      <c r="Q116" s="73"/>
      <c r="R116" s="73"/>
      <c r="S116" s="73"/>
      <c r="T116" s="73"/>
      <c r="U116" s="73"/>
      <c r="V116" s="148"/>
      <c r="W116" s="147"/>
      <c r="X116" s="73"/>
      <c r="Y116" s="73"/>
      <c r="Z116" s="73"/>
      <c r="AA116" s="73"/>
      <c r="AB116" s="73"/>
      <c r="AC116" s="148"/>
      <c r="AD116" s="138"/>
      <c r="AE116" s="73"/>
      <c r="AF116" s="73"/>
      <c r="AG116" s="73"/>
      <c r="AH116" s="73"/>
      <c r="AI116" s="73"/>
      <c r="AJ116" s="79"/>
      <c r="AK116" s="75"/>
      <c r="AL116" s="73"/>
      <c r="AM116" s="79"/>
      <c r="AN116" s="112">
        <f t="shared" si="20"/>
        <v>0</v>
      </c>
      <c r="AO116" s="32">
        <f t="shared" si="21"/>
        <v>0</v>
      </c>
      <c r="AP116" s="34"/>
      <c r="AQ116" s="273"/>
      <c r="AR116" s="257"/>
    </row>
    <row r="117" spans="2:44" x14ac:dyDescent="0.15">
      <c r="B117" s="265" t="s">
        <v>66</v>
      </c>
      <c r="C117" s="267" t="s">
        <v>98</v>
      </c>
      <c r="D117" s="268"/>
      <c r="E117" s="268"/>
      <c r="F117" s="269"/>
      <c r="G117" s="270" t="s">
        <v>21</v>
      </c>
      <c r="H117" s="270"/>
      <c r="I117" s="35">
        <f>SUM(I97+I99+I101+I103+I105+I107+I109+I111+I113+I115)</f>
        <v>0</v>
      </c>
      <c r="J117" s="35">
        <f t="shared" ref="J117:AO117" si="24">SUM(J97+J99+J101+J103+J105+J107+J109+J111+J113+J115)</f>
        <v>0</v>
      </c>
      <c r="K117" s="35">
        <f t="shared" si="24"/>
        <v>0</v>
      </c>
      <c r="L117" s="35">
        <f t="shared" si="24"/>
        <v>0</v>
      </c>
      <c r="M117" s="35">
        <f t="shared" si="24"/>
        <v>0</v>
      </c>
      <c r="N117" s="35">
        <f t="shared" si="24"/>
        <v>0</v>
      </c>
      <c r="O117" s="149">
        <f t="shared" si="24"/>
        <v>0</v>
      </c>
      <c r="P117" s="151">
        <f t="shared" si="24"/>
        <v>0</v>
      </c>
      <c r="Q117" s="35">
        <f t="shared" si="24"/>
        <v>0</v>
      </c>
      <c r="R117" s="35">
        <f t="shared" si="24"/>
        <v>0</v>
      </c>
      <c r="S117" s="35">
        <f t="shared" si="24"/>
        <v>0</v>
      </c>
      <c r="T117" s="35">
        <f t="shared" si="24"/>
        <v>0</v>
      </c>
      <c r="U117" s="35">
        <f t="shared" si="24"/>
        <v>0</v>
      </c>
      <c r="V117" s="152">
        <f t="shared" si="24"/>
        <v>0</v>
      </c>
      <c r="W117" s="151">
        <f t="shared" si="24"/>
        <v>0</v>
      </c>
      <c r="X117" s="35">
        <f t="shared" si="24"/>
        <v>0</v>
      </c>
      <c r="Y117" s="35">
        <f t="shared" si="24"/>
        <v>0</v>
      </c>
      <c r="Z117" s="35">
        <f t="shared" si="24"/>
        <v>0</v>
      </c>
      <c r="AA117" s="35">
        <f t="shared" si="24"/>
        <v>0</v>
      </c>
      <c r="AB117" s="35">
        <f t="shared" si="24"/>
        <v>0</v>
      </c>
      <c r="AC117" s="152">
        <f t="shared" si="24"/>
        <v>0</v>
      </c>
      <c r="AD117" s="54">
        <f t="shared" si="24"/>
        <v>0</v>
      </c>
      <c r="AE117" s="35">
        <f t="shared" si="24"/>
        <v>0</v>
      </c>
      <c r="AF117" s="35">
        <f t="shared" si="24"/>
        <v>0</v>
      </c>
      <c r="AG117" s="35">
        <f t="shared" si="24"/>
        <v>0</v>
      </c>
      <c r="AH117" s="35">
        <f t="shared" si="24"/>
        <v>0</v>
      </c>
      <c r="AI117" s="35">
        <f t="shared" si="24"/>
        <v>0</v>
      </c>
      <c r="AJ117" s="58">
        <f t="shared" si="24"/>
        <v>0</v>
      </c>
      <c r="AK117" s="128">
        <f t="shared" si="24"/>
        <v>0</v>
      </c>
      <c r="AL117" s="54">
        <f t="shared" si="24"/>
        <v>0</v>
      </c>
      <c r="AM117" s="129">
        <f t="shared" si="24"/>
        <v>0</v>
      </c>
      <c r="AN117" s="54">
        <f t="shared" si="24"/>
        <v>0</v>
      </c>
      <c r="AO117" s="54">
        <f t="shared" si="24"/>
        <v>0</v>
      </c>
      <c r="AP117" s="271"/>
      <c r="AQ117" s="264">
        <f>SUM(AQ97:AQ116)</f>
        <v>0</v>
      </c>
      <c r="AR117" s="274">
        <f>SUM(AR97:AR116)</f>
        <v>0</v>
      </c>
    </row>
    <row r="118" spans="2:44" ht="12.75" thickBot="1" x14ac:dyDescent="0.2">
      <c r="B118" s="266"/>
      <c r="C118" s="276" t="s">
        <v>36</v>
      </c>
      <c r="D118" s="277"/>
      <c r="E118" s="277"/>
      <c r="F118" s="277"/>
      <c r="G118" s="278" t="s">
        <v>42</v>
      </c>
      <c r="H118" s="279"/>
      <c r="I118" s="36">
        <f>SUM(I98+I100+I102+I104+I106+I108+I110+I112+I114+I116)</f>
        <v>0</v>
      </c>
      <c r="J118" s="36">
        <f t="shared" ref="J118:AO118" si="25">SUM(J98+J100+J102+J104+J106+J108+J110+J112+J114+J116)</f>
        <v>0</v>
      </c>
      <c r="K118" s="36">
        <f t="shared" si="25"/>
        <v>0</v>
      </c>
      <c r="L118" s="36">
        <f t="shared" si="25"/>
        <v>0</v>
      </c>
      <c r="M118" s="36">
        <f t="shared" si="25"/>
        <v>0</v>
      </c>
      <c r="N118" s="36">
        <f t="shared" si="25"/>
        <v>0</v>
      </c>
      <c r="O118" s="150">
        <f t="shared" si="25"/>
        <v>0</v>
      </c>
      <c r="P118" s="153">
        <f t="shared" si="25"/>
        <v>0</v>
      </c>
      <c r="Q118" s="36">
        <f t="shared" si="25"/>
        <v>0</v>
      </c>
      <c r="R118" s="36">
        <f t="shared" si="25"/>
        <v>0</v>
      </c>
      <c r="S118" s="36">
        <f t="shared" si="25"/>
        <v>0</v>
      </c>
      <c r="T118" s="36">
        <f t="shared" si="25"/>
        <v>0</v>
      </c>
      <c r="U118" s="36">
        <f t="shared" si="25"/>
        <v>0</v>
      </c>
      <c r="V118" s="154">
        <f t="shared" si="25"/>
        <v>0</v>
      </c>
      <c r="W118" s="153">
        <f t="shared" si="25"/>
        <v>0</v>
      </c>
      <c r="X118" s="36">
        <f t="shared" si="25"/>
        <v>0</v>
      </c>
      <c r="Y118" s="36">
        <f t="shared" si="25"/>
        <v>0</v>
      </c>
      <c r="Z118" s="36">
        <f t="shared" si="25"/>
        <v>0</v>
      </c>
      <c r="AA118" s="36">
        <f t="shared" si="25"/>
        <v>0</v>
      </c>
      <c r="AB118" s="36">
        <f t="shared" si="25"/>
        <v>0</v>
      </c>
      <c r="AC118" s="154">
        <f t="shared" si="25"/>
        <v>0</v>
      </c>
      <c r="AD118" s="55">
        <f t="shared" si="25"/>
        <v>0</v>
      </c>
      <c r="AE118" s="36">
        <f t="shared" si="25"/>
        <v>0</v>
      </c>
      <c r="AF118" s="36">
        <f t="shared" si="25"/>
        <v>0</v>
      </c>
      <c r="AG118" s="36">
        <f t="shared" si="25"/>
        <v>0</v>
      </c>
      <c r="AH118" s="36">
        <f t="shared" si="25"/>
        <v>0</v>
      </c>
      <c r="AI118" s="36">
        <f t="shared" si="25"/>
        <v>0</v>
      </c>
      <c r="AJ118" s="59">
        <f t="shared" si="25"/>
        <v>0</v>
      </c>
      <c r="AK118" s="130">
        <f t="shared" si="25"/>
        <v>0</v>
      </c>
      <c r="AL118" s="55">
        <f t="shared" si="25"/>
        <v>0</v>
      </c>
      <c r="AM118" s="131">
        <f t="shared" si="25"/>
        <v>0</v>
      </c>
      <c r="AN118" s="55">
        <f t="shared" si="25"/>
        <v>0</v>
      </c>
      <c r="AO118" s="55">
        <f t="shared" si="25"/>
        <v>0</v>
      </c>
      <c r="AP118" s="272"/>
      <c r="AQ118" s="273"/>
      <c r="AR118" s="275"/>
    </row>
    <row r="119" spans="2:44" ht="14.25" customHeight="1" x14ac:dyDescent="0.15">
      <c r="C119" s="10"/>
      <c r="D119" s="102" t="s">
        <v>65</v>
      </c>
      <c r="E119" s="24"/>
      <c r="F119" s="103"/>
      <c r="G119" s="6"/>
      <c r="H119" s="6"/>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43"/>
      <c r="AG119" s="43"/>
      <c r="AH119" s="43"/>
      <c r="AI119" s="43"/>
      <c r="AJ119" s="43"/>
      <c r="AK119" s="43"/>
      <c r="AL119" s="43"/>
      <c r="AM119" s="43"/>
      <c r="AN119" s="43"/>
      <c r="AO119" s="43"/>
      <c r="AP119" s="18"/>
      <c r="AQ119" s="18"/>
      <c r="AR119" s="10"/>
    </row>
    <row r="120" spans="2:44" ht="14.25" customHeight="1" x14ac:dyDescent="0.15">
      <c r="C120" s="10"/>
      <c r="D120" s="24"/>
      <c r="E120" s="24">
        <v>1</v>
      </c>
      <c r="F120" s="62" t="s">
        <v>87</v>
      </c>
      <c r="G120" s="46"/>
      <c r="H120" s="46"/>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43"/>
      <c r="AG120" s="43"/>
      <c r="AH120" s="43"/>
      <c r="AI120" s="43"/>
      <c r="AJ120" s="43"/>
      <c r="AK120" s="43"/>
      <c r="AL120" s="43"/>
      <c r="AM120" s="43"/>
      <c r="AN120" s="43"/>
      <c r="AO120" s="43"/>
      <c r="AP120" s="18"/>
      <c r="AQ120" s="18"/>
      <c r="AR120" s="10"/>
    </row>
    <row r="121" spans="2:44" ht="14.25" customHeight="1" x14ac:dyDescent="0.15">
      <c r="C121" s="10"/>
      <c r="D121" s="24"/>
      <c r="E121" s="24">
        <v>2</v>
      </c>
      <c r="F121" s="63" t="s">
        <v>60</v>
      </c>
      <c r="G121" s="45"/>
      <c r="H121" s="45"/>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43"/>
      <c r="AG121" s="43"/>
      <c r="AH121" s="43"/>
      <c r="AI121" s="43"/>
      <c r="AJ121" s="43"/>
      <c r="AK121" s="43"/>
      <c r="AL121" s="43"/>
      <c r="AM121" s="43"/>
      <c r="AN121" s="43"/>
      <c r="AO121" s="43"/>
      <c r="AP121" s="18"/>
      <c r="AQ121" s="18"/>
      <c r="AR121" s="10"/>
    </row>
    <row r="122" spans="2:44" ht="14.25" customHeight="1" x14ac:dyDescent="0.15">
      <c r="C122" s="10"/>
      <c r="D122" s="24"/>
      <c r="F122" s="64" t="s">
        <v>44</v>
      </c>
      <c r="G122" s="45"/>
      <c r="H122" s="45"/>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43"/>
      <c r="AG122" s="43"/>
      <c r="AH122" s="43"/>
      <c r="AI122" s="43"/>
      <c r="AJ122" s="43"/>
      <c r="AK122" s="43"/>
      <c r="AL122" s="43"/>
      <c r="AM122" s="43"/>
      <c r="AN122" s="43"/>
      <c r="AO122" s="43"/>
      <c r="AP122" s="18"/>
      <c r="AQ122" s="18"/>
      <c r="AR122" s="10"/>
    </row>
    <row r="123" spans="2:44" ht="14.25" customHeight="1" x14ac:dyDescent="0.15">
      <c r="C123" s="10"/>
      <c r="D123" s="24"/>
      <c r="E123" s="24">
        <v>3</v>
      </c>
      <c r="F123" s="2" t="s">
        <v>73</v>
      </c>
      <c r="G123" s="44"/>
      <c r="H123" s="44"/>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43"/>
      <c r="AG123" s="43"/>
      <c r="AH123" s="43"/>
      <c r="AI123" s="43"/>
      <c r="AJ123" s="43"/>
      <c r="AK123" s="43"/>
      <c r="AL123" s="43"/>
      <c r="AM123" s="43"/>
      <c r="AN123" s="43"/>
      <c r="AO123" s="43"/>
      <c r="AP123" s="18"/>
      <c r="AQ123" s="18"/>
      <c r="AR123" s="10"/>
    </row>
    <row r="124" spans="2:44" ht="14.25" customHeight="1" x14ac:dyDescent="0.15">
      <c r="C124" s="10"/>
      <c r="D124" s="24"/>
      <c r="E124" s="24">
        <v>4</v>
      </c>
      <c r="F124" s="2" t="s">
        <v>62</v>
      </c>
      <c r="G124" s="45"/>
      <c r="H124" s="45"/>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43"/>
      <c r="AG124" s="43"/>
      <c r="AH124" s="43"/>
      <c r="AI124" s="43"/>
      <c r="AJ124" s="43"/>
      <c r="AK124" s="43"/>
      <c r="AL124" s="43"/>
      <c r="AM124" s="43"/>
      <c r="AN124" s="43"/>
      <c r="AO124" s="43"/>
      <c r="AP124" s="18"/>
      <c r="AQ124" s="18"/>
      <c r="AR124" s="10"/>
    </row>
    <row r="125" spans="2:44" ht="14.25" customHeight="1" x14ac:dyDescent="0.15">
      <c r="C125" s="10"/>
      <c r="D125" s="24"/>
      <c r="E125" s="24">
        <v>5</v>
      </c>
      <c r="F125" s="63" t="s">
        <v>25</v>
      </c>
      <c r="G125" s="45"/>
      <c r="H125" s="45"/>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43"/>
      <c r="AG125" s="43"/>
      <c r="AH125" s="43"/>
      <c r="AI125" s="43"/>
      <c r="AJ125" s="43"/>
      <c r="AK125" s="43"/>
      <c r="AL125" s="43"/>
      <c r="AM125" s="43"/>
      <c r="AN125" s="43"/>
      <c r="AO125" s="43"/>
      <c r="AP125" s="18"/>
      <c r="AQ125" s="18"/>
      <c r="AR125" s="10"/>
    </row>
    <row r="126" spans="2:44" ht="14.25" customHeight="1" x14ac:dyDescent="0.15">
      <c r="C126" s="10"/>
      <c r="D126" s="24"/>
      <c r="E126" s="24">
        <v>6</v>
      </c>
      <c r="F126" s="63" t="s">
        <v>89</v>
      </c>
      <c r="G126" s="45"/>
      <c r="H126" s="45"/>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43"/>
      <c r="AG126" s="43"/>
      <c r="AH126" s="43"/>
      <c r="AI126" s="43"/>
      <c r="AJ126" s="43"/>
      <c r="AK126" s="43"/>
      <c r="AL126" s="43"/>
      <c r="AM126" s="43"/>
      <c r="AN126" s="43"/>
      <c r="AO126" s="43"/>
      <c r="AP126" s="18"/>
      <c r="AQ126" s="18"/>
      <c r="AR126" s="10"/>
    </row>
    <row r="127" spans="2:44" ht="14.25" customHeight="1" x14ac:dyDescent="0.15">
      <c r="C127" s="10"/>
      <c r="D127" s="24"/>
      <c r="E127" s="24">
        <v>7</v>
      </c>
      <c r="F127" s="63" t="s">
        <v>67</v>
      </c>
      <c r="I127" s="53"/>
      <c r="J127" s="53"/>
      <c r="K127" s="53"/>
      <c r="L127" s="53"/>
      <c r="M127" s="53"/>
      <c r="N127" s="53"/>
      <c r="O127" s="53"/>
      <c r="P127" s="53"/>
      <c r="Q127" s="53"/>
      <c r="R127" s="53"/>
      <c r="S127" s="53"/>
      <c r="T127" s="53"/>
      <c r="U127" s="82"/>
      <c r="V127" s="82"/>
      <c r="W127" s="82"/>
      <c r="X127" s="82"/>
      <c r="Y127" s="82"/>
      <c r="Z127" s="82"/>
      <c r="AA127" s="82"/>
      <c r="AB127" s="82"/>
      <c r="AC127" s="82"/>
      <c r="AD127" s="82"/>
      <c r="AE127" s="82"/>
      <c r="AF127" s="43"/>
      <c r="AG127" s="43"/>
      <c r="AH127" s="43"/>
      <c r="AI127" s="43"/>
      <c r="AJ127" s="43"/>
      <c r="AK127" s="43"/>
      <c r="AL127" s="43"/>
      <c r="AM127" s="43"/>
      <c r="AN127" s="43"/>
      <c r="AO127" s="43"/>
      <c r="AP127" s="18"/>
      <c r="AQ127" s="18"/>
      <c r="AR127" s="10"/>
    </row>
    <row r="128" spans="2:44" ht="18" customHeight="1" x14ac:dyDescent="0.15">
      <c r="C128" s="10"/>
      <c r="D128" s="10"/>
      <c r="E128" s="24">
        <v>8</v>
      </c>
      <c r="F128" s="100" t="s">
        <v>74</v>
      </c>
      <c r="G128" s="10"/>
      <c r="H128" s="10"/>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18"/>
      <c r="AO128" s="18"/>
      <c r="AP128" s="18"/>
      <c r="AQ128" s="18"/>
      <c r="AR128" s="18"/>
    </row>
    <row r="129" spans="2:43" ht="18" customHeight="1" thickBot="1" x14ac:dyDescent="0.2">
      <c r="C129" s="4" t="s">
        <v>91</v>
      </c>
      <c r="I129" s="53"/>
      <c r="J129" s="53"/>
      <c r="K129" s="53"/>
      <c r="L129" s="53"/>
      <c r="M129" s="53"/>
      <c r="N129" s="53"/>
      <c r="O129" s="53"/>
      <c r="P129" s="53"/>
      <c r="Q129" s="53"/>
      <c r="R129" s="53"/>
      <c r="S129" s="53"/>
      <c r="T129" s="53"/>
      <c r="U129" s="53"/>
      <c r="V129" s="53"/>
      <c r="W129" s="53"/>
      <c r="X129" s="53"/>
      <c r="Y129" s="53"/>
      <c r="Z129" s="53"/>
      <c r="AA129" s="24"/>
      <c r="AB129" s="25"/>
      <c r="AC129" s="25"/>
      <c r="AD129" s="25"/>
      <c r="AE129" s="25"/>
      <c r="AF129" s="25"/>
      <c r="AG129" s="25"/>
      <c r="AH129" s="25"/>
      <c r="AI129" s="25"/>
      <c r="AJ129" s="53"/>
      <c r="AK129" s="53"/>
      <c r="AL129" s="53"/>
      <c r="AM129" s="53"/>
    </row>
    <row r="130" spans="2:43" ht="16.5" customHeight="1" x14ac:dyDescent="0.15">
      <c r="C130" s="205" t="s">
        <v>11</v>
      </c>
      <c r="D130" s="200"/>
      <c r="E130" s="219"/>
      <c r="F130" s="191" t="s">
        <v>12</v>
      </c>
      <c r="G130" s="213" t="s">
        <v>13</v>
      </c>
      <c r="H130" s="219"/>
      <c r="I130" s="198" t="s">
        <v>14</v>
      </c>
      <c r="J130" s="300"/>
      <c r="K130" s="300"/>
      <c r="L130" s="300"/>
      <c r="M130" s="300"/>
      <c r="N130" s="300"/>
      <c r="O130" s="300"/>
      <c r="P130" s="188" t="s">
        <v>15</v>
      </c>
      <c r="Q130" s="189"/>
      <c r="R130" s="189"/>
      <c r="S130" s="189"/>
      <c r="T130" s="189"/>
      <c r="U130" s="189"/>
      <c r="V130" s="190"/>
      <c r="W130" s="188" t="s">
        <v>16</v>
      </c>
      <c r="X130" s="189"/>
      <c r="Y130" s="189"/>
      <c r="Z130" s="189"/>
      <c r="AA130" s="189"/>
      <c r="AB130" s="189"/>
      <c r="AC130" s="190"/>
      <c r="AD130" s="197" t="s">
        <v>17</v>
      </c>
      <c r="AE130" s="189"/>
      <c r="AF130" s="189"/>
      <c r="AG130" s="189"/>
      <c r="AH130" s="189"/>
      <c r="AI130" s="189"/>
      <c r="AJ130" s="198"/>
      <c r="AK130" s="199" t="s">
        <v>68</v>
      </c>
      <c r="AL130" s="200"/>
      <c r="AM130" s="201"/>
      <c r="AN130" s="176" t="s">
        <v>75</v>
      </c>
      <c r="AO130" s="176"/>
      <c r="AP130" s="177"/>
      <c r="AQ130" s="281" t="s">
        <v>92</v>
      </c>
    </row>
    <row r="131" spans="2:43" ht="17.25" customHeight="1" x14ac:dyDescent="0.15">
      <c r="C131" s="206"/>
      <c r="D131" s="207"/>
      <c r="E131" s="220"/>
      <c r="F131" s="192"/>
      <c r="G131" s="214"/>
      <c r="H131" s="220"/>
      <c r="I131" s="7">
        <v>1</v>
      </c>
      <c r="J131" s="7">
        <v>2</v>
      </c>
      <c r="K131" s="7">
        <v>3</v>
      </c>
      <c r="L131" s="7">
        <v>4</v>
      </c>
      <c r="M131" s="7">
        <v>5</v>
      </c>
      <c r="N131" s="7">
        <v>6</v>
      </c>
      <c r="O131" s="56">
        <v>7</v>
      </c>
      <c r="P131" s="139">
        <v>8</v>
      </c>
      <c r="Q131" s="7">
        <v>9</v>
      </c>
      <c r="R131" s="7">
        <v>10</v>
      </c>
      <c r="S131" s="7">
        <v>11</v>
      </c>
      <c r="T131" s="7">
        <v>12</v>
      </c>
      <c r="U131" s="7">
        <v>13</v>
      </c>
      <c r="V131" s="140">
        <v>14</v>
      </c>
      <c r="W131" s="139">
        <v>15</v>
      </c>
      <c r="X131" s="7">
        <v>16</v>
      </c>
      <c r="Y131" s="7">
        <v>17</v>
      </c>
      <c r="Z131" s="7">
        <v>18</v>
      </c>
      <c r="AA131" s="7">
        <v>19</v>
      </c>
      <c r="AB131" s="7">
        <v>20</v>
      </c>
      <c r="AC131" s="140">
        <v>21</v>
      </c>
      <c r="AD131" s="134">
        <v>22</v>
      </c>
      <c r="AE131" s="7">
        <v>23</v>
      </c>
      <c r="AF131" s="7">
        <v>24</v>
      </c>
      <c r="AG131" s="7">
        <v>25</v>
      </c>
      <c r="AH131" s="7">
        <v>26</v>
      </c>
      <c r="AI131" s="7">
        <v>27</v>
      </c>
      <c r="AJ131" s="56">
        <v>28</v>
      </c>
      <c r="AK131" s="57">
        <v>29</v>
      </c>
      <c r="AL131" s="7">
        <v>30</v>
      </c>
      <c r="AM131" s="104">
        <v>31</v>
      </c>
      <c r="AN131" s="178"/>
      <c r="AO131" s="178"/>
      <c r="AP131" s="179"/>
      <c r="AQ131" s="282"/>
    </row>
    <row r="132" spans="2:43" ht="18" customHeight="1" thickBot="1" x14ac:dyDescent="0.2">
      <c r="C132" s="208"/>
      <c r="D132" s="209"/>
      <c r="E132" s="221"/>
      <c r="F132" s="193"/>
      <c r="G132" s="215"/>
      <c r="H132" s="221"/>
      <c r="I132" s="119" t="s">
        <v>28</v>
      </c>
      <c r="J132" s="119" t="s">
        <v>29</v>
      </c>
      <c r="K132" s="119" t="s">
        <v>30</v>
      </c>
      <c r="L132" s="119" t="s">
        <v>31</v>
      </c>
      <c r="M132" s="119" t="s">
        <v>32</v>
      </c>
      <c r="N132" s="119" t="s">
        <v>33</v>
      </c>
      <c r="O132" s="163" t="s">
        <v>34</v>
      </c>
      <c r="P132" s="164" t="s">
        <v>35</v>
      </c>
      <c r="Q132" s="119" t="s">
        <v>29</v>
      </c>
      <c r="R132" s="119" t="s">
        <v>30</v>
      </c>
      <c r="S132" s="119" t="s">
        <v>31</v>
      </c>
      <c r="T132" s="119" t="s">
        <v>32</v>
      </c>
      <c r="U132" s="119" t="s">
        <v>33</v>
      </c>
      <c r="V132" s="120" t="s">
        <v>34</v>
      </c>
      <c r="W132" s="164" t="s">
        <v>35</v>
      </c>
      <c r="X132" s="119" t="s">
        <v>29</v>
      </c>
      <c r="Y132" s="119" t="s">
        <v>30</v>
      </c>
      <c r="Z132" s="119" t="s">
        <v>31</v>
      </c>
      <c r="AA132" s="119" t="s">
        <v>32</v>
      </c>
      <c r="AB132" s="119" t="s">
        <v>33</v>
      </c>
      <c r="AC132" s="120" t="s">
        <v>34</v>
      </c>
      <c r="AD132" s="132" t="s">
        <v>35</v>
      </c>
      <c r="AE132" s="119" t="s">
        <v>29</v>
      </c>
      <c r="AF132" s="119" t="s">
        <v>30</v>
      </c>
      <c r="AG132" s="119" t="s">
        <v>31</v>
      </c>
      <c r="AH132" s="119" t="s">
        <v>32</v>
      </c>
      <c r="AI132" s="119" t="s">
        <v>33</v>
      </c>
      <c r="AJ132" s="163" t="s">
        <v>34</v>
      </c>
      <c r="AK132" s="166" t="s">
        <v>35</v>
      </c>
      <c r="AL132" s="119" t="s">
        <v>29</v>
      </c>
      <c r="AM132" s="165" t="s">
        <v>30</v>
      </c>
      <c r="AN132" s="180"/>
      <c r="AO132" s="180"/>
      <c r="AP132" s="181"/>
      <c r="AQ132" s="283"/>
    </row>
    <row r="133" spans="2:43" ht="24.95" customHeight="1" x14ac:dyDescent="0.15">
      <c r="B133" s="243" t="s">
        <v>56</v>
      </c>
      <c r="C133" s="284" t="s">
        <v>5</v>
      </c>
      <c r="D133" s="285"/>
      <c r="E133" s="286"/>
      <c r="F133" s="170" t="s">
        <v>40</v>
      </c>
      <c r="G133" s="169" t="s">
        <v>41</v>
      </c>
      <c r="H133" s="84"/>
      <c r="I133" s="85"/>
      <c r="J133" s="85"/>
      <c r="K133" s="85"/>
      <c r="L133" s="85"/>
      <c r="M133" s="85"/>
      <c r="N133" s="85"/>
      <c r="O133" s="86"/>
      <c r="P133" s="157"/>
      <c r="Q133" s="85"/>
      <c r="R133" s="85"/>
      <c r="S133" s="85"/>
      <c r="T133" s="85"/>
      <c r="U133" s="85"/>
      <c r="V133" s="158"/>
      <c r="W133" s="157"/>
      <c r="X133" s="85"/>
      <c r="Y133" s="85"/>
      <c r="Z133" s="85"/>
      <c r="AA133" s="85"/>
      <c r="AB133" s="85"/>
      <c r="AC133" s="158"/>
      <c r="AD133" s="155"/>
      <c r="AE133" s="85"/>
      <c r="AF133" s="85"/>
      <c r="AG133" s="85"/>
      <c r="AH133" s="85"/>
      <c r="AI133" s="85"/>
      <c r="AJ133" s="86"/>
      <c r="AK133" s="87"/>
      <c r="AL133" s="88"/>
      <c r="AM133" s="125"/>
      <c r="AN133" s="186"/>
      <c r="AO133" s="186"/>
      <c r="AP133" s="187"/>
      <c r="AQ133" s="287"/>
    </row>
    <row r="134" spans="2:43" ht="24.95" customHeight="1" x14ac:dyDescent="0.15">
      <c r="B134" s="244"/>
      <c r="C134" s="216" t="s">
        <v>47</v>
      </c>
      <c r="D134" s="217"/>
      <c r="E134" s="218"/>
      <c r="F134" s="167" t="s">
        <v>40</v>
      </c>
      <c r="G134" s="168" t="s">
        <v>41</v>
      </c>
      <c r="H134" s="89"/>
      <c r="I134" s="90"/>
      <c r="J134" s="90"/>
      <c r="K134" s="90"/>
      <c r="L134" s="90"/>
      <c r="M134" s="90"/>
      <c r="N134" s="90"/>
      <c r="O134" s="91"/>
      <c r="P134" s="159"/>
      <c r="Q134" s="90"/>
      <c r="R134" s="90"/>
      <c r="S134" s="90"/>
      <c r="T134" s="90"/>
      <c r="U134" s="90"/>
      <c r="V134" s="160"/>
      <c r="W134" s="159"/>
      <c r="X134" s="90"/>
      <c r="Y134" s="90"/>
      <c r="Z134" s="90"/>
      <c r="AA134" s="90"/>
      <c r="AB134" s="90"/>
      <c r="AC134" s="160"/>
      <c r="AD134" s="156"/>
      <c r="AE134" s="90"/>
      <c r="AF134" s="90"/>
      <c r="AG134" s="90"/>
      <c r="AH134" s="90"/>
      <c r="AI134" s="90"/>
      <c r="AJ134" s="91"/>
      <c r="AK134" s="92"/>
      <c r="AL134" s="93"/>
      <c r="AM134" s="126"/>
      <c r="AN134" s="174"/>
      <c r="AO134" s="174"/>
      <c r="AP134" s="175"/>
      <c r="AQ134" s="288"/>
    </row>
    <row r="135" spans="2:43" ht="24.95" customHeight="1" x14ac:dyDescent="0.15">
      <c r="B135" s="244"/>
      <c r="C135" s="216" t="s">
        <v>48</v>
      </c>
      <c r="D135" s="217"/>
      <c r="E135" s="218"/>
      <c r="F135" s="167" t="s">
        <v>40</v>
      </c>
      <c r="G135" s="168" t="s">
        <v>41</v>
      </c>
      <c r="H135" s="89"/>
      <c r="I135" s="90"/>
      <c r="J135" s="90"/>
      <c r="K135" s="90"/>
      <c r="L135" s="90"/>
      <c r="M135" s="90"/>
      <c r="N135" s="90"/>
      <c r="O135" s="91"/>
      <c r="P135" s="159"/>
      <c r="Q135" s="90"/>
      <c r="R135" s="90"/>
      <c r="S135" s="90"/>
      <c r="T135" s="90"/>
      <c r="U135" s="90"/>
      <c r="V135" s="160"/>
      <c r="W135" s="159"/>
      <c r="X135" s="90"/>
      <c r="Y135" s="90"/>
      <c r="Z135" s="90"/>
      <c r="AA135" s="90"/>
      <c r="AB135" s="90"/>
      <c r="AC135" s="160"/>
      <c r="AD135" s="156"/>
      <c r="AE135" s="90"/>
      <c r="AF135" s="90"/>
      <c r="AG135" s="90"/>
      <c r="AH135" s="90"/>
      <c r="AI135" s="90"/>
      <c r="AJ135" s="91"/>
      <c r="AK135" s="92"/>
      <c r="AL135" s="93"/>
      <c r="AM135" s="126"/>
      <c r="AN135" s="174"/>
      <c r="AO135" s="174"/>
      <c r="AP135" s="175"/>
      <c r="AQ135" s="288"/>
    </row>
    <row r="136" spans="2:43" ht="24.95" customHeight="1" x14ac:dyDescent="0.15">
      <c r="B136" s="244"/>
      <c r="C136" s="216" t="s">
        <v>71</v>
      </c>
      <c r="D136" s="217"/>
      <c r="E136" s="218"/>
      <c r="F136" s="167" t="s">
        <v>40</v>
      </c>
      <c r="G136" s="168" t="s">
        <v>41</v>
      </c>
      <c r="H136" s="89"/>
      <c r="I136" s="90"/>
      <c r="J136" s="90"/>
      <c r="K136" s="90"/>
      <c r="L136" s="90"/>
      <c r="M136" s="90"/>
      <c r="N136" s="90"/>
      <c r="O136" s="91"/>
      <c r="P136" s="159"/>
      <c r="Q136" s="90"/>
      <c r="R136" s="90"/>
      <c r="S136" s="90"/>
      <c r="T136" s="90"/>
      <c r="U136" s="90"/>
      <c r="V136" s="160"/>
      <c r="W136" s="159"/>
      <c r="X136" s="90"/>
      <c r="Y136" s="90"/>
      <c r="Z136" s="90"/>
      <c r="AA136" s="90"/>
      <c r="AB136" s="90"/>
      <c r="AC136" s="160"/>
      <c r="AD136" s="156"/>
      <c r="AE136" s="90"/>
      <c r="AF136" s="90"/>
      <c r="AG136" s="90"/>
      <c r="AH136" s="90"/>
      <c r="AI136" s="90"/>
      <c r="AJ136" s="91"/>
      <c r="AK136" s="92"/>
      <c r="AL136" s="93"/>
      <c r="AM136" s="126"/>
      <c r="AN136" s="174"/>
      <c r="AO136" s="174"/>
      <c r="AP136" s="175"/>
      <c r="AQ136" s="289"/>
    </row>
    <row r="137" spans="2:43" ht="24.95" customHeight="1" x14ac:dyDescent="0.15">
      <c r="B137" s="244"/>
      <c r="C137" s="216" t="s">
        <v>72</v>
      </c>
      <c r="D137" s="217"/>
      <c r="E137" s="218"/>
      <c r="F137" s="167" t="s">
        <v>40</v>
      </c>
      <c r="G137" s="168" t="s">
        <v>41</v>
      </c>
      <c r="H137" s="89"/>
      <c r="I137" s="90"/>
      <c r="J137" s="90"/>
      <c r="K137" s="90"/>
      <c r="L137" s="90"/>
      <c r="M137" s="90"/>
      <c r="N137" s="90"/>
      <c r="O137" s="91"/>
      <c r="P137" s="159"/>
      <c r="Q137" s="90"/>
      <c r="R137" s="90"/>
      <c r="S137" s="90"/>
      <c r="T137" s="90"/>
      <c r="U137" s="90"/>
      <c r="V137" s="160"/>
      <c r="W137" s="159"/>
      <c r="X137" s="90"/>
      <c r="Y137" s="90"/>
      <c r="Z137" s="90"/>
      <c r="AA137" s="90"/>
      <c r="AB137" s="90"/>
      <c r="AC137" s="160"/>
      <c r="AD137" s="156"/>
      <c r="AE137" s="90"/>
      <c r="AF137" s="90"/>
      <c r="AG137" s="90"/>
      <c r="AH137" s="90"/>
      <c r="AI137" s="90"/>
      <c r="AJ137" s="91"/>
      <c r="AK137" s="92"/>
      <c r="AL137" s="93"/>
      <c r="AM137" s="126"/>
      <c r="AN137" s="174"/>
      <c r="AO137" s="174"/>
      <c r="AP137" s="175"/>
      <c r="AQ137" s="289"/>
    </row>
    <row r="138" spans="2:43" ht="24.95" customHeight="1" thickBot="1" x14ac:dyDescent="0.2">
      <c r="B138" s="245"/>
      <c r="C138" s="291"/>
      <c r="D138" s="292"/>
      <c r="E138" s="293"/>
      <c r="F138" s="119" t="s">
        <v>40</v>
      </c>
      <c r="G138" s="120" t="s">
        <v>41</v>
      </c>
      <c r="H138" s="94"/>
      <c r="I138" s="95"/>
      <c r="J138" s="95"/>
      <c r="K138" s="95"/>
      <c r="L138" s="95"/>
      <c r="M138" s="95"/>
      <c r="N138" s="95"/>
      <c r="O138" s="96"/>
      <c r="P138" s="161"/>
      <c r="Q138" s="95"/>
      <c r="R138" s="95"/>
      <c r="S138" s="95"/>
      <c r="T138" s="95"/>
      <c r="U138" s="95"/>
      <c r="V138" s="162"/>
      <c r="W138" s="161"/>
      <c r="X138" s="95"/>
      <c r="Y138" s="95"/>
      <c r="Z138" s="95"/>
      <c r="AA138" s="95"/>
      <c r="AB138" s="95"/>
      <c r="AC138" s="162"/>
      <c r="AD138" s="98"/>
      <c r="AE138" s="95"/>
      <c r="AF138" s="95"/>
      <c r="AG138" s="95"/>
      <c r="AH138" s="95"/>
      <c r="AI138" s="95"/>
      <c r="AJ138" s="96"/>
      <c r="AK138" s="97"/>
      <c r="AL138" s="98"/>
      <c r="AM138" s="127"/>
      <c r="AN138" s="172"/>
      <c r="AO138" s="172"/>
      <c r="AP138" s="173"/>
      <c r="AQ138" s="290"/>
    </row>
    <row r="139" spans="2:43" ht="13.5" customHeight="1" thickBot="1" x14ac:dyDescent="0.2">
      <c r="C139" s="114"/>
      <c r="D139" s="114"/>
      <c r="E139" s="114"/>
      <c r="F139" s="114"/>
      <c r="G139" s="114"/>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row>
    <row r="140" spans="2:43" ht="24.95" customHeight="1" x14ac:dyDescent="0.15">
      <c r="B140" s="258" t="s">
        <v>38</v>
      </c>
      <c r="C140" s="294" t="s">
        <v>39</v>
      </c>
      <c r="D140" s="295"/>
      <c r="E140" s="296"/>
      <c r="F140" s="170" t="s">
        <v>40</v>
      </c>
      <c r="G140" s="169" t="s">
        <v>41</v>
      </c>
      <c r="H140" s="84"/>
      <c r="I140" s="85"/>
      <c r="J140" s="85"/>
      <c r="K140" s="85"/>
      <c r="L140" s="85"/>
      <c r="M140" s="85"/>
      <c r="N140" s="85"/>
      <c r="O140" s="86"/>
      <c r="P140" s="157"/>
      <c r="Q140" s="85"/>
      <c r="R140" s="85"/>
      <c r="S140" s="85"/>
      <c r="T140" s="85"/>
      <c r="U140" s="85"/>
      <c r="V140" s="158"/>
      <c r="W140" s="157"/>
      <c r="X140" s="85"/>
      <c r="Y140" s="85"/>
      <c r="Z140" s="85"/>
      <c r="AA140" s="85"/>
      <c r="AB140" s="85"/>
      <c r="AC140" s="158"/>
      <c r="AD140" s="155"/>
      <c r="AE140" s="85"/>
      <c r="AF140" s="85"/>
      <c r="AG140" s="85"/>
      <c r="AH140" s="85"/>
      <c r="AI140" s="85"/>
      <c r="AJ140" s="86"/>
      <c r="AK140" s="87"/>
      <c r="AL140" s="88"/>
      <c r="AM140" s="125"/>
      <c r="AN140" s="186"/>
      <c r="AO140" s="186"/>
      <c r="AP140" s="187"/>
      <c r="AQ140" s="287"/>
    </row>
    <row r="141" spans="2:43" ht="24.95" customHeight="1" x14ac:dyDescent="0.15">
      <c r="B141" s="259"/>
      <c r="C141" s="216" t="s">
        <v>27</v>
      </c>
      <c r="D141" s="217"/>
      <c r="E141" s="218"/>
      <c r="F141" s="167" t="s">
        <v>40</v>
      </c>
      <c r="G141" s="168" t="s">
        <v>41</v>
      </c>
      <c r="H141" s="89"/>
      <c r="I141" s="90"/>
      <c r="J141" s="90"/>
      <c r="K141" s="90"/>
      <c r="L141" s="90"/>
      <c r="M141" s="90"/>
      <c r="N141" s="90"/>
      <c r="O141" s="91"/>
      <c r="P141" s="159"/>
      <c r="Q141" s="90"/>
      <c r="R141" s="90"/>
      <c r="S141" s="90"/>
      <c r="T141" s="90"/>
      <c r="U141" s="90"/>
      <c r="V141" s="160"/>
      <c r="W141" s="159"/>
      <c r="X141" s="90"/>
      <c r="Y141" s="90"/>
      <c r="Z141" s="90"/>
      <c r="AA141" s="90"/>
      <c r="AB141" s="90"/>
      <c r="AC141" s="160"/>
      <c r="AD141" s="156"/>
      <c r="AE141" s="90"/>
      <c r="AF141" s="90"/>
      <c r="AG141" s="90"/>
      <c r="AH141" s="90"/>
      <c r="AI141" s="90"/>
      <c r="AJ141" s="91"/>
      <c r="AK141" s="92"/>
      <c r="AL141" s="93"/>
      <c r="AM141" s="126"/>
      <c r="AN141" s="174"/>
      <c r="AO141" s="174"/>
      <c r="AP141" s="175"/>
      <c r="AQ141" s="288"/>
    </row>
    <row r="142" spans="2:43" ht="24.95" customHeight="1" x14ac:dyDescent="0.15">
      <c r="B142" s="259"/>
      <c r="C142" s="216" t="s">
        <v>27</v>
      </c>
      <c r="D142" s="217"/>
      <c r="E142" s="218"/>
      <c r="F142" s="167" t="s">
        <v>40</v>
      </c>
      <c r="G142" s="168" t="s">
        <v>41</v>
      </c>
      <c r="H142" s="89"/>
      <c r="I142" s="90"/>
      <c r="J142" s="90"/>
      <c r="K142" s="90"/>
      <c r="L142" s="90"/>
      <c r="M142" s="90"/>
      <c r="N142" s="90"/>
      <c r="O142" s="91"/>
      <c r="P142" s="159"/>
      <c r="Q142" s="90"/>
      <c r="R142" s="90"/>
      <c r="S142" s="90"/>
      <c r="T142" s="90"/>
      <c r="U142" s="90"/>
      <c r="V142" s="160"/>
      <c r="W142" s="159"/>
      <c r="X142" s="90"/>
      <c r="Y142" s="90"/>
      <c r="Z142" s="90"/>
      <c r="AA142" s="90"/>
      <c r="AB142" s="90"/>
      <c r="AC142" s="160"/>
      <c r="AD142" s="156"/>
      <c r="AE142" s="90"/>
      <c r="AF142" s="90"/>
      <c r="AG142" s="90"/>
      <c r="AH142" s="90"/>
      <c r="AI142" s="90"/>
      <c r="AJ142" s="91"/>
      <c r="AK142" s="92"/>
      <c r="AL142" s="93"/>
      <c r="AM142" s="126"/>
      <c r="AN142" s="174"/>
      <c r="AO142" s="174"/>
      <c r="AP142" s="175"/>
      <c r="AQ142" s="288"/>
    </row>
    <row r="143" spans="2:43" ht="24.95" customHeight="1" x14ac:dyDescent="0.15">
      <c r="B143" s="259"/>
      <c r="C143" s="216" t="s">
        <v>27</v>
      </c>
      <c r="D143" s="217"/>
      <c r="E143" s="218"/>
      <c r="F143" s="167" t="s">
        <v>40</v>
      </c>
      <c r="G143" s="168" t="s">
        <v>41</v>
      </c>
      <c r="H143" s="89"/>
      <c r="I143" s="90"/>
      <c r="J143" s="90"/>
      <c r="K143" s="90"/>
      <c r="L143" s="90"/>
      <c r="M143" s="90"/>
      <c r="N143" s="90"/>
      <c r="O143" s="91"/>
      <c r="P143" s="159"/>
      <c r="Q143" s="90"/>
      <c r="R143" s="90"/>
      <c r="S143" s="90"/>
      <c r="T143" s="90"/>
      <c r="U143" s="90"/>
      <c r="V143" s="160"/>
      <c r="W143" s="159"/>
      <c r="X143" s="90"/>
      <c r="Y143" s="90"/>
      <c r="Z143" s="90"/>
      <c r="AA143" s="90"/>
      <c r="AB143" s="90"/>
      <c r="AC143" s="160"/>
      <c r="AD143" s="156"/>
      <c r="AE143" s="90"/>
      <c r="AF143" s="90"/>
      <c r="AG143" s="90"/>
      <c r="AH143" s="90"/>
      <c r="AI143" s="90"/>
      <c r="AJ143" s="91"/>
      <c r="AK143" s="92"/>
      <c r="AL143" s="93"/>
      <c r="AM143" s="126"/>
      <c r="AN143" s="174"/>
      <c r="AO143" s="174"/>
      <c r="AP143" s="175"/>
      <c r="AQ143" s="288"/>
    </row>
    <row r="144" spans="2:43" ht="24.95" customHeight="1" x14ac:dyDescent="0.15">
      <c r="B144" s="259"/>
      <c r="C144" s="216" t="s">
        <v>27</v>
      </c>
      <c r="D144" s="217"/>
      <c r="E144" s="218"/>
      <c r="F144" s="167" t="s">
        <v>40</v>
      </c>
      <c r="G144" s="168" t="s">
        <v>41</v>
      </c>
      <c r="H144" s="89"/>
      <c r="I144" s="90"/>
      <c r="J144" s="90"/>
      <c r="K144" s="90"/>
      <c r="L144" s="90"/>
      <c r="M144" s="90"/>
      <c r="N144" s="90"/>
      <c r="O144" s="91"/>
      <c r="P144" s="159"/>
      <c r="Q144" s="90"/>
      <c r="R144" s="90"/>
      <c r="S144" s="90"/>
      <c r="T144" s="90"/>
      <c r="U144" s="90"/>
      <c r="V144" s="160"/>
      <c r="W144" s="159"/>
      <c r="X144" s="90"/>
      <c r="Y144" s="90"/>
      <c r="Z144" s="90"/>
      <c r="AA144" s="90"/>
      <c r="AB144" s="90"/>
      <c r="AC144" s="160"/>
      <c r="AD144" s="156"/>
      <c r="AE144" s="90"/>
      <c r="AF144" s="90"/>
      <c r="AG144" s="90"/>
      <c r="AH144" s="90"/>
      <c r="AI144" s="90"/>
      <c r="AJ144" s="91"/>
      <c r="AK144" s="92"/>
      <c r="AL144" s="93"/>
      <c r="AM144" s="126"/>
      <c r="AN144" s="174"/>
      <c r="AO144" s="174"/>
      <c r="AP144" s="175"/>
      <c r="AQ144" s="288"/>
    </row>
    <row r="145" spans="2:43" ht="24.95" customHeight="1" x14ac:dyDescent="0.15">
      <c r="B145" s="259"/>
      <c r="C145" s="216" t="s">
        <v>27</v>
      </c>
      <c r="D145" s="217"/>
      <c r="E145" s="218"/>
      <c r="F145" s="167" t="s">
        <v>40</v>
      </c>
      <c r="G145" s="168" t="s">
        <v>41</v>
      </c>
      <c r="H145" s="89"/>
      <c r="I145" s="90"/>
      <c r="J145" s="90"/>
      <c r="K145" s="90"/>
      <c r="L145" s="90"/>
      <c r="M145" s="90"/>
      <c r="N145" s="90"/>
      <c r="O145" s="91"/>
      <c r="P145" s="159"/>
      <c r="Q145" s="90"/>
      <c r="R145" s="90"/>
      <c r="S145" s="90"/>
      <c r="T145" s="90"/>
      <c r="U145" s="90"/>
      <c r="V145" s="160"/>
      <c r="W145" s="159"/>
      <c r="X145" s="90"/>
      <c r="Y145" s="90"/>
      <c r="Z145" s="90"/>
      <c r="AA145" s="90"/>
      <c r="AB145" s="90"/>
      <c r="AC145" s="160"/>
      <c r="AD145" s="156"/>
      <c r="AE145" s="90"/>
      <c r="AF145" s="90"/>
      <c r="AG145" s="90"/>
      <c r="AH145" s="90"/>
      <c r="AI145" s="90"/>
      <c r="AJ145" s="91"/>
      <c r="AK145" s="92"/>
      <c r="AL145" s="93"/>
      <c r="AM145" s="126"/>
      <c r="AN145" s="174"/>
      <c r="AO145" s="174"/>
      <c r="AP145" s="175"/>
      <c r="AQ145" s="288"/>
    </row>
    <row r="146" spans="2:43" ht="24.95" customHeight="1" x14ac:dyDescent="0.15">
      <c r="B146" s="259"/>
      <c r="C146" s="216" t="s">
        <v>27</v>
      </c>
      <c r="D146" s="217"/>
      <c r="E146" s="218"/>
      <c r="F146" s="167" t="s">
        <v>40</v>
      </c>
      <c r="G146" s="168" t="s">
        <v>41</v>
      </c>
      <c r="H146" s="89"/>
      <c r="I146" s="90"/>
      <c r="J146" s="90"/>
      <c r="K146" s="90"/>
      <c r="L146" s="90"/>
      <c r="M146" s="90"/>
      <c r="N146" s="90"/>
      <c r="O146" s="91"/>
      <c r="P146" s="159"/>
      <c r="Q146" s="90"/>
      <c r="R146" s="90"/>
      <c r="S146" s="90"/>
      <c r="T146" s="90"/>
      <c r="U146" s="90"/>
      <c r="V146" s="160"/>
      <c r="W146" s="159"/>
      <c r="X146" s="90"/>
      <c r="Y146" s="90"/>
      <c r="Z146" s="90"/>
      <c r="AA146" s="90"/>
      <c r="AB146" s="90"/>
      <c r="AC146" s="160"/>
      <c r="AD146" s="156"/>
      <c r="AE146" s="90"/>
      <c r="AF146" s="90"/>
      <c r="AG146" s="90"/>
      <c r="AH146" s="90"/>
      <c r="AI146" s="90"/>
      <c r="AJ146" s="91"/>
      <c r="AK146" s="92"/>
      <c r="AL146" s="93"/>
      <c r="AM146" s="126"/>
      <c r="AN146" s="174"/>
      <c r="AO146" s="174"/>
      <c r="AP146" s="175"/>
      <c r="AQ146" s="288"/>
    </row>
    <row r="147" spans="2:43" ht="24.95" customHeight="1" x14ac:dyDescent="0.15">
      <c r="B147" s="259"/>
      <c r="C147" s="216" t="s">
        <v>27</v>
      </c>
      <c r="D147" s="217"/>
      <c r="E147" s="218"/>
      <c r="F147" s="167" t="s">
        <v>40</v>
      </c>
      <c r="G147" s="168" t="s">
        <v>41</v>
      </c>
      <c r="H147" s="89"/>
      <c r="I147" s="90"/>
      <c r="J147" s="90"/>
      <c r="K147" s="90"/>
      <c r="L147" s="90"/>
      <c r="M147" s="90"/>
      <c r="N147" s="90"/>
      <c r="O147" s="91"/>
      <c r="P147" s="159"/>
      <c r="Q147" s="90"/>
      <c r="R147" s="90"/>
      <c r="S147" s="90"/>
      <c r="T147" s="90"/>
      <c r="U147" s="90"/>
      <c r="V147" s="160"/>
      <c r="W147" s="159"/>
      <c r="X147" s="90"/>
      <c r="Y147" s="90"/>
      <c r="Z147" s="90"/>
      <c r="AA147" s="90"/>
      <c r="AB147" s="90"/>
      <c r="AC147" s="160"/>
      <c r="AD147" s="156"/>
      <c r="AE147" s="90"/>
      <c r="AF147" s="90"/>
      <c r="AG147" s="90"/>
      <c r="AH147" s="90"/>
      <c r="AI147" s="90"/>
      <c r="AJ147" s="91"/>
      <c r="AK147" s="92"/>
      <c r="AL147" s="93"/>
      <c r="AM147" s="126"/>
      <c r="AN147" s="174"/>
      <c r="AO147" s="174"/>
      <c r="AP147" s="175"/>
      <c r="AQ147" s="289"/>
    </row>
    <row r="148" spans="2:43" ht="24.95" customHeight="1" x14ac:dyDescent="0.15">
      <c r="B148" s="259"/>
      <c r="C148" s="216" t="s">
        <v>27</v>
      </c>
      <c r="D148" s="217"/>
      <c r="E148" s="218"/>
      <c r="F148" s="167" t="s">
        <v>40</v>
      </c>
      <c r="G148" s="168" t="s">
        <v>41</v>
      </c>
      <c r="H148" s="89"/>
      <c r="I148" s="90"/>
      <c r="J148" s="90"/>
      <c r="K148" s="90"/>
      <c r="L148" s="90"/>
      <c r="M148" s="90"/>
      <c r="N148" s="90"/>
      <c r="O148" s="91"/>
      <c r="P148" s="159"/>
      <c r="Q148" s="90"/>
      <c r="R148" s="90"/>
      <c r="S148" s="90"/>
      <c r="T148" s="90"/>
      <c r="U148" s="90"/>
      <c r="V148" s="160"/>
      <c r="W148" s="159"/>
      <c r="X148" s="90"/>
      <c r="Y148" s="90"/>
      <c r="Z148" s="90"/>
      <c r="AA148" s="90"/>
      <c r="AB148" s="90"/>
      <c r="AC148" s="160"/>
      <c r="AD148" s="156"/>
      <c r="AE148" s="90"/>
      <c r="AF148" s="90"/>
      <c r="AG148" s="90"/>
      <c r="AH148" s="90"/>
      <c r="AI148" s="90"/>
      <c r="AJ148" s="91"/>
      <c r="AK148" s="92"/>
      <c r="AL148" s="93"/>
      <c r="AM148" s="126"/>
      <c r="AN148" s="174"/>
      <c r="AO148" s="174"/>
      <c r="AP148" s="175"/>
      <c r="AQ148" s="289"/>
    </row>
    <row r="149" spans="2:43" ht="24.95" customHeight="1" thickBot="1" x14ac:dyDescent="0.2">
      <c r="B149" s="260"/>
      <c r="C149" s="291" t="s">
        <v>27</v>
      </c>
      <c r="D149" s="292"/>
      <c r="E149" s="293"/>
      <c r="F149" s="119" t="s">
        <v>40</v>
      </c>
      <c r="G149" s="120" t="s">
        <v>41</v>
      </c>
      <c r="H149" s="94"/>
      <c r="I149" s="95"/>
      <c r="J149" s="95"/>
      <c r="K149" s="95"/>
      <c r="L149" s="95"/>
      <c r="M149" s="95"/>
      <c r="N149" s="95"/>
      <c r="O149" s="96"/>
      <c r="P149" s="161"/>
      <c r="Q149" s="95"/>
      <c r="R149" s="95"/>
      <c r="S149" s="95"/>
      <c r="T149" s="95"/>
      <c r="U149" s="95"/>
      <c r="V149" s="162"/>
      <c r="W149" s="161"/>
      <c r="X149" s="95"/>
      <c r="Y149" s="95"/>
      <c r="Z149" s="95"/>
      <c r="AA149" s="95"/>
      <c r="AB149" s="95"/>
      <c r="AC149" s="162"/>
      <c r="AD149" s="98"/>
      <c r="AE149" s="95"/>
      <c r="AF149" s="95"/>
      <c r="AG149" s="95"/>
      <c r="AH149" s="95"/>
      <c r="AI149" s="95"/>
      <c r="AJ149" s="96"/>
      <c r="AK149" s="97"/>
      <c r="AL149" s="98"/>
      <c r="AM149" s="127"/>
      <c r="AN149" s="172"/>
      <c r="AO149" s="172"/>
      <c r="AP149" s="173"/>
      <c r="AQ149" s="290"/>
    </row>
    <row r="150" spans="2:43" ht="11.25" customHeight="1" thickBot="1" x14ac:dyDescent="0.2"/>
    <row r="151" spans="2:43" ht="16.5" customHeight="1" x14ac:dyDescent="0.15">
      <c r="C151" s="205" t="s">
        <v>11</v>
      </c>
      <c r="D151" s="200"/>
      <c r="E151" s="219"/>
      <c r="F151" s="191" t="s">
        <v>12</v>
      </c>
      <c r="G151" s="213" t="s">
        <v>13</v>
      </c>
      <c r="H151" s="219"/>
      <c r="I151" s="198" t="s">
        <v>14</v>
      </c>
      <c r="J151" s="300"/>
      <c r="K151" s="300"/>
      <c r="L151" s="300"/>
      <c r="M151" s="300"/>
      <c r="N151" s="300"/>
      <c r="O151" s="300"/>
      <c r="P151" s="188" t="s">
        <v>15</v>
      </c>
      <c r="Q151" s="189"/>
      <c r="R151" s="189"/>
      <c r="S151" s="189"/>
      <c r="T151" s="189"/>
      <c r="U151" s="189"/>
      <c r="V151" s="190"/>
      <c r="W151" s="188" t="s">
        <v>16</v>
      </c>
      <c r="X151" s="189"/>
      <c r="Y151" s="189"/>
      <c r="Z151" s="189"/>
      <c r="AA151" s="189"/>
      <c r="AB151" s="189"/>
      <c r="AC151" s="190"/>
      <c r="AD151" s="197" t="s">
        <v>17</v>
      </c>
      <c r="AE151" s="189"/>
      <c r="AF151" s="189"/>
      <c r="AG151" s="189"/>
      <c r="AH151" s="189"/>
      <c r="AI151" s="189"/>
      <c r="AJ151" s="198"/>
      <c r="AK151" s="199" t="s">
        <v>68</v>
      </c>
      <c r="AL151" s="200"/>
      <c r="AM151" s="201"/>
      <c r="AN151" s="176" t="s">
        <v>75</v>
      </c>
      <c r="AO151" s="176"/>
      <c r="AP151" s="177"/>
      <c r="AQ151" s="281" t="s">
        <v>92</v>
      </c>
    </row>
    <row r="152" spans="2:43" ht="17.25" customHeight="1" x14ac:dyDescent="0.15">
      <c r="C152" s="206"/>
      <c r="D152" s="207"/>
      <c r="E152" s="220"/>
      <c r="F152" s="192"/>
      <c r="G152" s="214"/>
      <c r="H152" s="220"/>
      <c r="I152" s="7">
        <v>1</v>
      </c>
      <c r="J152" s="7">
        <v>2</v>
      </c>
      <c r="K152" s="7">
        <v>3</v>
      </c>
      <c r="L152" s="7">
        <v>4</v>
      </c>
      <c r="M152" s="7">
        <v>5</v>
      </c>
      <c r="N152" s="7">
        <v>6</v>
      </c>
      <c r="O152" s="56">
        <v>7</v>
      </c>
      <c r="P152" s="139">
        <v>8</v>
      </c>
      <c r="Q152" s="7">
        <v>9</v>
      </c>
      <c r="R152" s="7">
        <v>10</v>
      </c>
      <c r="S152" s="7">
        <v>11</v>
      </c>
      <c r="T152" s="7">
        <v>12</v>
      </c>
      <c r="U152" s="7">
        <v>13</v>
      </c>
      <c r="V152" s="140">
        <v>14</v>
      </c>
      <c r="W152" s="139">
        <v>15</v>
      </c>
      <c r="X152" s="7">
        <v>16</v>
      </c>
      <c r="Y152" s="7">
        <v>17</v>
      </c>
      <c r="Z152" s="7">
        <v>18</v>
      </c>
      <c r="AA152" s="7">
        <v>19</v>
      </c>
      <c r="AB152" s="7">
        <v>20</v>
      </c>
      <c r="AC152" s="140">
        <v>21</v>
      </c>
      <c r="AD152" s="134">
        <v>22</v>
      </c>
      <c r="AE152" s="7">
        <v>23</v>
      </c>
      <c r="AF152" s="7">
        <v>24</v>
      </c>
      <c r="AG152" s="7">
        <v>25</v>
      </c>
      <c r="AH152" s="7">
        <v>26</v>
      </c>
      <c r="AI152" s="7">
        <v>27</v>
      </c>
      <c r="AJ152" s="56">
        <v>28</v>
      </c>
      <c r="AK152" s="57">
        <v>29</v>
      </c>
      <c r="AL152" s="7">
        <v>30</v>
      </c>
      <c r="AM152" s="104">
        <v>31</v>
      </c>
      <c r="AN152" s="178"/>
      <c r="AO152" s="178"/>
      <c r="AP152" s="179"/>
      <c r="AQ152" s="282"/>
    </row>
    <row r="153" spans="2:43" ht="18" customHeight="1" thickBot="1" x14ac:dyDescent="0.2">
      <c r="C153" s="208"/>
      <c r="D153" s="209"/>
      <c r="E153" s="221"/>
      <c r="F153" s="193"/>
      <c r="G153" s="215"/>
      <c r="H153" s="221"/>
      <c r="I153" s="119" t="s">
        <v>28</v>
      </c>
      <c r="J153" s="119" t="s">
        <v>29</v>
      </c>
      <c r="K153" s="119" t="s">
        <v>30</v>
      </c>
      <c r="L153" s="119" t="s">
        <v>31</v>
      </c>
      <c r="M153" s="119" t="s">
        <v>32</v>
      </c>
      <c r="N153" s="119" t="s">
        <v>33</v>
      </c>
      <c r="O153" s="163" t="s">
        <v>34</v>
      </c>
      <c r="P153" s="164" t="s">
        <v>35</v>
      </c>
      <c r="Q153" s="119" t="s">
        <v>29</v>
      </c>
      <c r="R153" s="119" t="s">
        <v>30</v>
      </c>
      <c r="S153" s="119" t="s">
        <v>31</v>
      </c>
      <c r="T153" s="119" t="s">
        <v>32</v>
      </c>
      <c r="U153" s="119" t="s">
        <v>33</v>
      </c>
      <c r="V153" s="120" t="s">
        <v>34</v>
      </c>
      <c r="W153" s="164" t="s">
        <v>35</v>
      </c>
      <c r="X153" s="119" t="s">
        <v>29</v>
      </c>
      <c r="Y153" s="119" t="s">
        <v>30</v>
      </c>
      <c r="Z153" s="119" t="s">
        <v>31</v>
      </c>
      <c r="AA153" s="119" t="s">
        <v>32</v>
      </c>
      <c r="AB153" s="119" t="s">
        <v>33</v>
      </c>
      <c r="AC153" s="120" t="s">
        <v>34</v>
      </c>
      <c r="AD153" s="132" t="s">
        <v>35</v>
      </c>
      <c r="AE153" s="119" t="s">
        <v>29</v>
      </c>
      <c r="AF153" s="119" t="s">
        <v>30</v>
      </c>
      <c r="AG153" s="119" t="s">
        <v>31</v>
      </c>
      <c r="AH153" s="119" t="s">
        <v>32</v>
      </c>
      <c r="AI153" s="119" t="s">
        <v>33</v>
      </c>
      <c r="AJ153" s="163" t="s">
        <v>34</v>
      </c>
      <c r="AK153" s="166" t="s">
        <v>35</v>
      </c>
      <c r="AL153" s="119" t="s">
        <v>29</v>
      </c>
      <c r="AM153" s="165" t="s">
        <v>30</v>
      </c>
      <c r="AN153" s="180"/>
      <c r="AO153" s="180"/>
      <c r="AP153" s="181"/>
      <c r="AQ153" s="283"/>
    </row>
    <row r="154" spans="2:43" ht="24.95" customHeight="1" x14ac:dyDescent="0.15">
      <c r="B154" s="258" t="s">
        <v>43</v>
      </c>
      <c r="C154" s="294" t="s">
        <v>39</v>
      </c>
      <c r="D154" s="295"/>
      <c r="E154" s="296"/>
      <c r="F154" s="115" t="s">
        <v>40</v>
      </c>
      <c r="G154" s="116" t="s">
        <v>41</v>
      </c>
      <c r="H154" s="84"/>
      <c r="I154" s="85"/>
      <c r="J154" s="85"/>
      <c r="K154" s="85"/>
      <c r="L154" s="85"/>
      <c r="M154" s="85"/>
      <c r="N154" s="85"/>
      <c r="O154" s="86"/>
      <c r="P154" s="157"/>
      <c r="Q154" s="85"/>
      <c r="R154" s="85"/>
      <c r="S154" s="85"/>
      <c r="T154" s="85"/>
      <c r="U154" s="85"/>
      <c r="V154" s="158"/>
      <c r="W154" s="157"/>
      <c r="X154" s="85"/>
      <c r="Y154" s="85"/>
      <c r="Z154" s="85"/>
      <c r="AA154" s="85"/>
      <c r="AB154" s="85"/>
      <c r="AC154" s="158"/>
      <c r="AD154" s="155"/>
      <c r="AE154" s="85"/>
      <c r="AF154" s="85"/>
      <c r="AG154" s="85"/>
      <c r="AH154" s="85"/>
      <c r="AI154" s="85"/>
      <c r="AJ154" s="86"/>
      <c r="AK154" s="87"/>
      <c r="AL154" s="88"/>
      <c r="AM154" s="125"/>
      <c r="AN154" s="186"/>
      <c r="AO154" s="186"/>
      <c r="AP154" s="187"/>
      <c r="AQ154" s="287"/>
    </row>
    <row r="155" spans="2:43" ht="24.95" customHeight="1" x14ac:dyDescent="0.15">
      <c r="B155" s="259"/>
      <c r="C155" s="216" t="s">
        <v>27</v>
      </c>
      <c r="D155" s="217"/>
      <c r="E155" s="218"/>
      <c r="F155" s="117" t="s">
        <v>40</v>
      </c>
      <c r="G155" s="118" t="s">
        <v>41</v>
      </c>
      <c r="H155" s="89"/>
      <c r="I155" s="90"/>
      <c r="J155" s="90"/>
      <c r="K155" s="90"/>
      <c r="L155" s="90"/>
      <c r="M155" s="90"/>
      <c r="N155" s="90"/>
      <c r="O155" s="91"/>
      <c r="P155" s="159"/>
      <c r="Q155" s="90"/>
      <c r="R155" s="90"/>
      <c r="S155" s="90"/>
      <c r="T155" s="90"/>
      <c r="U155" s="90"/>
      <c r="V155" s="160"/>
      <c r="W155" s="159"/>
      <c r="X155" s="90"/>
      <c r="Y155" s="90"/>
      <c r="Z155" s="90"/>
      <c r="AA155" s="90"/>
      <c r="AB155" s="90"/>
      <c r="AC155" s="160"/>
      <c r="AD155" s="156"/>
      <c r="AE155" s="90"/>
      <c r="AF155" s="90"/>
      <c r="AG155" s="90"/>
      <c r="AH155" s="90"/>
      <c r="AI155" s="90"/>
      <c r="AJ155" s="91"/>
      <c r="AK155" s="92"/>
      <c r="AL155" s="93"/>
      <c r="AM155" s="126"/>
      <c r="AN155" s="174"/>
      <c r="AO155" s="174"/>
      <c r="AP155" s="175"/>
      <c r="AQ155" s="288"/>
    </row>
    <row r="156" spans="2:43" ht="24.95" customHeight="1" x14ac:dyDescent="0.15">
      <c r="B156" s="259"/>
      <c r="C156" s="216" t="s">
        <v>27</v>
      </c>
      <c r="D156" s="217"/>
      <c r="E156" s="218"/>
      <c r="F156" s="117" t="s">
        <v>40</v>
      </c>
      <c r="G156" s="118" t="s">
        <v>41</v>
      </c>
      <c r="H156" s="89"/>
      <c r="I156" s="90"/>
      <c r="J156" s="90"/>
      <c r="K156" s="90"/>
      <c r="L156" s="90"/>
      <c r="M156" s="90"/>
      <c r="N156" s="90"/>
      <c r="O156" s="91"/>
      <c r="P156" s="159"/>
      <c r="Q156" s="90"/>
      <c r="R156" s="90"/>
      <c r="S156" s="90"/>
      <c r="T156" s="90"/>
      <c r="U156" s="90"/>
      <c r="V156" s="160"/>
      <c r="W156" s="159"/>
      <c r="X156" s="90"/>
      <c r="Y156" s="90"/>
      <c r="Z156" s="90"/>
      <c r="AA156" s="90"/>
      <c r="AB156" s="90"/>
      <c r="AC156" s="160"/>
      <c r="AD156" s="156"/>
      <c r="AE156" s="90"/>
      <c r="AF156" s="90"/>
      <c r="AG156" s="90"/>
      <c r="AH156" s="90"/>
      <c r="AI156" s="90"/>
      <c r="AJ156" s="91"/>
      <c r="AK156" s="92"/>
      <c r="AL156" s="93"/>
      <c r="AM156" s="126"/>
      <c r="AN156" s="174"/>
      <c r="AO156" s="174"/>
      <c r="AP156" s="175"/>
      <c r="AQ156" s="288"/>
    </row>
    <row r="157" spans="2:43" ht="24.95" customHeight="1" x14ac:dyDescent="0.15">
      <c r="B157" s="259"/>
      <c r="C157" s="216" t="s">
        <v>27</v>
      </c>
      <c r="D157" s="217"/>
      <c r="E157" s="218"/>
      <c r="F157" s="117" t="s">
        <v>40</v>
      </c>
      <c r="G157" s="118" t="s">
        <v>41</v>
      </c>
      <c r="H157" s="89"/>
      <c r="I157" s="90"/>
      <c r="J157" s="90"/>
      <c r="K157" s="90"/>
      <c r="L157" s="90"/>
      <c r="M157" s="90"/>
      <c r="N157" s="90"/>
      <c r="O157" s="91"/>
      <c r="P157" s="159"/>
      <c r="Q157" s="90"/>
      <c r="R157" s="90"/>
      <c r="S157" s="90"/>
      <c r="T157" s="90"/>
      <c r="U157" s="90"/>
      <c r="V157" s="160"/>
      <c r="W157" s="159"/>
      <c r="X157" s="90"/>
      <c r="Y157" s="90"/>
      <c r="Z157" s="90"/>
      <c r="AA157" s="90"/>
      <c r="AB157" s="90"/>
      <c r="AC157" s="160"/>
      <c r="AD157" s="156"/>
      <c r="AE157" s="90"/>
      <c r="AF157" s="90"/>
      <c r="AG157" s="90"/>
      <c r="AH157" s="90"/>
      <c r="AI157" s="90"/>
      <c r="AJ157" s="91"/>
      <c r="AK157" s="92"/>
      <c r="AL157" s="93"/>
      <c r="AM157" s="126"/>
      <c r="AN157" s="174"/>
      <c r="AO157" s="174"/>
      <c r="AP157" s="175"/>
      <c r="AQ157" s="288"/>
    </row>
    <row r="158" spans="2:43" ht="24.95" customHeight="1" x14ac:dyDescent="0.15">
      <c r="B158" s="259"/>
      <c r="C158" s="216" t="s">
        <v>27</v>
      </c>
      <c r="D158" s="217"/>
      <c r="E158" s="218"/>
      <c r="F158" s="117" t="s">
        <v>40</v>
      </c>
      <c r="G158" s="118" t="s">
        <v>41</v>
      </c>
      <c r="H158" s="89"/>
      <c r="I158" s="90"/>
      <c r="J158" s="90"/>
      <c r="K158" s="90"/>
      <c r="L158" s="90"/>
      <c r="M158" s="90"/>
      <c r="N158" s="90"/>
      <c r="O158" s="91"/>
      <c r="P158" s="159"/>
      <c r="Q158" s="90"/>
      <c r="R158" s="90"/>
      <c r="S158" s="90"/>
      <c r="T158" s="90"/>
      <c r="U158" s="90"/>
      <c r="V158" s="160"/>
      <c r="W158" s="159"/>
      <c r="X158" s="90"/>
      <c r="Y158" s="90"/>
      <c r="Z158" s="90"/>
      <c r="AA158" s="90"/>
      <c r="AB158" s="90"/>
      <c r="AC158" s="160"/>
      <c r="AD158" s="156"/>
      <c r="AE158" s="90"/>
      <c r="AF158" s="90"/>
      <c r="AG158" s="90"/>
      <c r="AH158" s="90"/>
      <c r="AI158" s="90"/>
      <c r="AJ158" s="91"/>
      <c r="AK158" s="92"/>
      <c r="AL158" s="93"/>
      <c r="AM158" s="126"/>
      <c r="AN158" s="174"/>
      <c r="AO158" s="174"/>
      <c r="AP158" s="175"/>
      <c r="AQ158" s="288"/>
    </row>
    <row r="159" spans="2:43" ht="24.95" customHeight="1" x14ac:dyDescent="0.15">
      <c r="B159" s="259"/>
      <c r="C159" s="216" t="s">
        <v>27</v>
      </c>
      <c r="D159" s="217"/>
      <c r="E159" s="218"/>
      <c r="F159" s="117" t="s">
        <v>40</v>
      </c>
      <c r="G159" s="118" t="s">
        <v>41</v>
      </c>
      <c r="H159" s="89"/>
      <c r="I159" s="90"/>
      <c r="J159" s="90"/>
      <c r="K159" s="90"/>
      <c r="L159" s="90"/>
      <c r="M159" s="90"/>
      <c r="N159" s="90"/>
      <c r="O159" s="91"/>
      <c r="P159" s="159"/>
      <c r="Q159" s="90"/>
      <c r="R159" s="90"/>
      <c r="S159" s="90"/>
      <c r="T159" s="90"/>
      <c r="U159" s="90"/>
      <c r="V159" s="160"/>
      <c r="W159" s="159"/>
      <c r="X159" s="90"/>
      <c r="Y159" s="90"/>
      <c r="Z159" s="90"/>
      <c r="AA159" s="90"/>
      <c r="AB159" s="90"/>
      <c r="AC159" s="160"/>
      <c r="AD159" s="156"/>
      <c r="AE159" s="90"/>
      <c r="AF159" s="90"/>
      <c r="AG159" s="90"/>
      <c r="AH159" s="90"/>
      <c r="AI159" s="90"/>
      <c r="AJ159" s="91"/>
      <c r="AK159" s="92"/>
      <c r="AL159" s="93"/>
      <c r="AM159" s="126"/>
      <c r="AN159" s="174"/>
      <c r="AO159" s="174"/>
      <c r="AP159" s="175"/>
      <c r="AQ159" s="288"/>
    </row>
    <row r="160" spans="2:43" ht="24.95" customHeight="1" x14ac:dyDescent="0.15">
      <c r="B160" s="259"/>
      <c r="C160" s="216" t="s">
        <v>27</v>
      </c>
      <c r="D160" s="217"/>
      <c r="E160" s="218"/>
      <c r="F160" s="117" t="s">
        <v>40</v>
      </c>
      <c r="G160" s="118" t="s">
        <v>41</v>
      </c>
      <c r="H160" s="89"/>
      <c r="I160" s="90"/>
      <c r="J160" s="90"/>
      <c r="K160" s="90"/>
      <c r="L160" s="90"/>
      <c r="M160" s="90"/>
      <c r="N160" s="90"/>
      <c r="O160" s="91"/>
      <c r="P160" s="159"/>
      <c r="Q160" s="90"/>
      <c r="R160" s="90"/>
      <c r="S160" s="90"/>
      <c r="T160" s="90"/>
      <c r="U160" s="90"/>
      <c r="V160" s="160"/>
      <c r="W160" s="159"/>
      <c r="X160" s="90"/>
      <c r="Y160" s="90"/>
      <c r="Z160" s="90"/>
      <c r="AA160" s="90"/>
      <c r="AB160" s="90"/>
      <c r="AC160" s="160"/>
      <c r="AD160" s="156"/>
      <c r="AE160" s="90"/>
      <c r="AF160" s="90"/>
      <c r="AG160" s="90"/>
      <c r="AH160" s="90"/>
      <c r="AI160" s="90"/>
      <c r="AJ160" s="91"/>
      <c r="AK160" s="92"/>
      <c r="AL160" s="93"/>
      <c r="AM160" s="126"/>
      <c r="AN160" s="174"/>
      <c r="AO160" s="174"/>
      <c r="AP160" s="175"/>
      <c r="AQ160" s="288"/>
    </row>
    <row r="161" spans="2:44" ht="24.95" customHeight="1" x14ac:dyDescent="0.15">
      <c r="B161" s="259"/>
      <c r="C161" s="216" t="s">
        <v>27</v>
      </c>
      <c r="D161" s="217"/>
      <c r="E161" s="218"/>
      <c r="F161" s="117" t="s">
        <v>40</v>
      </c>
      <c r="G161" s="118" t="s">
        <v>41</v>
      </c>
      <c r="H161" s="89"/>
      <c r="I161" s="90"/>
      <c r="J161" s="90"/>
      <c r="K161" s="90"/>
      <c r="L161" s="90"/>
      <c r="M161" s="90"/>
      <c r="N161" s="90"/>
      <c r="O161" s="91"/>
      <c r="P161" s="159"/>
      <c r="Q161" s="90"/>
      <c r="R161" s="90"/>
      <c r="S161" s="90"/>
      <c r="T161" s="90"/>
      <c r="U161" s="90"/>
      <c r="V161" s="160"/>
      <c r="W161" s="159"/>
      <c r="X161" s="90"/>
      <c r="Y161" s="90"/>
      <c r="Z161" s="90"/>
      <c r="AA161" s="90"/>
      <c r="AB161" s="90"/>
      <c r="AC161" s="160"/>
      <c r="AD161" s="156"/>
      <c r="AE161" s="90"/>
      <c r="AF161" s="90"/>
      <c r="AG161" s="90"/>
      <c r="AH161" s="90"/>
      <c r="AI161" s="90"/>
      <c r="AJ161" s="91"/>
      <c r="AK161" s="92"/>
      <c r="AL161" s="93"/>
      <c r="AM161" s="126"/>
      <c r="AN161" s="174"/>
      <c r="AO161" s="174"/>
      <c r="AP161" s="175"/>
      <c r="AQ161" s="289"/>
    </row>
    <row r="162" spans="2:44" ht="24.95" customHeight="1" x14ac:dyDescent="0.15">
      <c r="B162" s="259"/>
      <c r="C162" s="216" t="s">
        <v>27</v>
      </c>
      <c r="D162" s="217"/>
      <c r="E162" s="218"/>
      <c r="F162" s="117" t="s">
        <v>40</v>
      </c>
      <c r="G162" s="118" t="s">
        <v>41</v>
      </c>
      <c r="H162" s="89"/>
      <c r="I162" s="90"/>
      <c r="J162" s="90"/>
      <c r="K162" s="90"/>
      <c r="L162" s="90"/>
      <c r="M162" s="90"/>
      <c r="N162" s="90"/>
      <c r="O162" s="91"/>
      <c r="P162" s="159"/>
      <c r="Q162" s="90"/>
      <c r="R162" s="90"/>
      <c r="S162" s="90"/>
      <c r="T162" s="90"/>
      <c r="U162" s="90"/>
      <c r="V162" s="160"/>
      <c r="W162" s="159"/>
      <c r="X162" s="90"/>
      <c r="Y162" s="90"/>
      <c r="Z162" s="90"/>
      <c r="AA162" s="90"/>
      <c r="AB162" s="90"/>
      <c r="AC162" s="160"/>
      <c r="AD162" s="156"/>
      <c r="AE162" s="90"/>
      <c r="AF162" s="90"/>
      <c r="AG162" s="90"/>
      <c r="AH162" s="90"/>
      <c r="AI162" s="90"/>
      <c r="AJ162" s="91"/>
      <c r="AK162" s="92"/>
      <c r="AL162" s="93"/>
      <c r="AM162" s="126"/>
      <c r="AN162" s="174"/>
      <c r="AO162" s="174"/>
      <c r="AP162" s="175"/>
      <c r="AQ162" s="289"/>
    </row>
    <row r="163" spans="2:44" ht="24.95" customHeight="1" thickBot="1" x14ac:dyDescent="0.2">
      <c r="B163" s="259"/>
      <c r="C163" s="291" t="s">
        <v>27</v>
      </c>
      <c r="D163" s="292"/>
      <c r="E163" s="293"/>
      <c r="F163" s="117" t="s">
        <v>40</v>
      </c>
      <c r="G163" s="118" t="s">
        <v>41</v>
      </c>
      <c r="H163" s="94"/>
      <c r="I163" s="95"/>
      <c r="J163" s="95"/>
      <c r="K163" s="95"/>
      <c r="L163" s="95"/>
      <c r="M163" s="95"/>
      <c r="N163" s="95"/>
      <c r="O163" s="96"/>
      <c r="P163" s="161"/>
      <c r="Q163" s="95"/>
      <c r="R163" s="95"/>
      <c r="S163" s="95"/>
      <c r="T163" s="95"/>
      <c r="U163" s="95"/>
      <c r="V163" s="162"/>
      <c r="W163" s="161"/>
      <c r="X163" s="95"/>
      <c r="Y163" s="95"/>
      <c r="Z163" s="95"/>
      <c r="AA163" s="95"/>
      <c r="AB163" s="95"/>
      <c r="AC163" s="162"/>
      <c r="AD163" s="98"/>
      <c r="AE163" s="95"/>
      <c r="AF163" s="95"/>
      <c r="AG163" s="95"/>
      <c r="AH163" s="95"/>
      <c r="AI163" s="95"/>
      <c r="AJ163" s="96"/>
      <c r="AK163" s="92"/>
      <c r="AL163" s="93"/>
      <c r="AM163" s="126"/>
      <c r="AN163" s="172"/>
      <c r="AO163" s="172"/>
      <c r="AP163" s="173"/>
      <c r="AQ163" s="289"/>
    </row>
    <row r="164" spans="2:44" ht="24.95" customHeight="1" x14ac:dyDescent="0.15">
      <c r="B164" s="258" t="s">
        <v>50</v>
      </c>
      <c r="C164" s="294" t="s">
        <v>39</v>
      </c>
      <c r="D164" s="295"/>
      <c r="E164" s="296"/>
      <c r="F164" s="115" t="s">
        <v>40</v>
      </c>
      <c r="G164" s="116" t="s">
        <v>41</v>
      </c>
      <c r="H164" s="84"/>
      <c r="I164" s="85"/>
      <c r="J164" s="85"/>
      <c r="K164" s="85"/>
      <c r="L164" s="85"/>
      <c r="M164" s="85"/>
      <c r="N164" s="85"/>
      <c r="O164" s="86"/>
      <c r="P164" s="157"/>
      <c r="Q164" s="85"/>
      <c r="R164" s="85"/>
      <c r="S164" s="85"/>
      <c r="T164" s="85"/>
      <c r="U164" s="85"/>
      <c r="V164" s="158"/>
      <c r="W164" s="157"/>
      <c r="X164" s="85"/>
      <c r="Y164" s="85"/>
      <c r="Z164" s="85"/>
      <c r="AA164" s="85"/>
      <c r="AB164" s="85"/>
      <c r="AC164" s="158"/>
      <c r="AD164" s="155"/>
      <c r="AE164" s="85"/>
      <c r="AF164" s="85"/>
      <c r="AG164" s="85"/>
      <c r="AH164" s="85"/>
      <c r="AI164" s="85"/>
      <c r="AJ164" s="86"/>
      <c r="AK164" s="87"/>
      <c r="AL164" s="88"/>
      <c r="AM164" s="125"/>
      <c r="AN164" s="182"/>
      <c r="AO164" s="182"/>
      <c r="AP164" s="183"/>
      <c r="AQ164" s="287"/>
    </row>
    <row r="165" spans="2:44" ht="24.95" customHeight="1" x14ac:dyDescent="0.15">
      <c r="B165" s="259"/>
      <c r="C165" s="216" t="s">
        <v>27</v>
      </c>
      <c r="D165" s="217"/>
      <c r="E165" s="218"/>
      <c r="F165" s="117" t="s">
        <v>40</v>
      </c>
      <c r="G165" s="118" t="s">
        <v>41</v>
      </c>
      <c r="H165" s="89"/>
      <c r="I165" s="90"/>
      <c r="J165" s="90"/>
      <c r="K165" s="90"/>
      <c r="L165" s="90"/>
      <c r="M165" s="90"/>
      <c r="N165" s="90"/>
      <c r="O165" s="91"/>
      <c r="P165" s="159"/>
      <c r="Q165" s="90"/>
      <c r="R165" s="90"/>
      <c r="S165" s="90"/>
      <c r="T165" s="90"/>
      <c r="U165" s="90"/>
      <c r="V165" s="160"/>
      <c r="W165" s="159"/>
      <c r="X165" s="90"/>
      <c r="Y165" s="90"/>
      <c r="Z165" s="90"/>
      <c r="AA165" s="90"/>
      <c r="AB165" s="90"/>
      <c r="AC165" s="160"/>
      <c r="AD165" s="156"/>
      <c r="AE165" s="90"/>
      <c r="AF165" s="90"/>
      <c r="AG165" s="90"/>
      <c r="AH165" s="90"/>
      <c r="AI165" s="90"/>
      <c r="AJ165" s="91"/>
      <c r="AK165" s="92"/>
      <c r="AL165" s="93"/>
      <c r="AM165" s="126"/>
      <c r="AN165" s="174"/>
      <c r="AO165" s="174"/>
      <c r="AP165" s="175"/>
      <c r="AQ165" s="288"/>
    </row>
    <row r="166" spans="2:44" ht="24.95" customHeight="1" x14ac:dyDescent="0.15">
      <c r="B166" s="259"/>
      <c r="C166" s="216" t="s">
        <v>27</v>
      </c>
      <c r="D166" s="217"/>
      <c r="E166" s="218"/>
      <c r="F166" s="117" t="s">
        <v>40</v>
      </c>
      <c r="G166" s="118" t="s">
        <v>41</v>
      </c>
      <c r="H166" s="89"/>
      <c r="I166" s="90"/>
      <c r="J166" s="90"/>
      <c r="K166" s="90"/>
      <c r="L166" s="90"/>
      <c r="M166" s="90"/>
      <c r="N166" s="90"/>
      <c r="O166" s="91"/>
      <c r="P166" s="159"/>
      <c r="Q166" s="90"/>
      <c r="R166" s="90"/>
      <c r="S166" s="90"/>
      <c r="T166" s="90"/>
      <c r="U166" s="90"/>
      <c r="V166" s="160"/>
      <c r="W166" s="159"/>
      <c r="X166" s="90"/>
      <c r="Y166" s="90"/>
      <c r="Z166" s="90"/>
      <c r="AA166" s="90"/>
      <c r="AB166" s="90"/>
      <c r="AC166" s="160"/>
      <c r="AD166" s="156"/>
      <c r="AE166" s="90"/>
      <c r="AF166" s="90"/>
      <c r="AG166" s="90"/>
      <c r="AH166" s="90"/>
      <c r="AI166" s="90"/>
      <c r="AJ166" s="91"/>
      <c r="AK166" s="92"/>
      <c r="AL166" s="93"/>
      <c r="AM166" s="126"/>
      <c r="AN166" s="174"/>
      <c r="AO166" s="174"/>
      <c r="AP166" s="175"/>
      <c r="AQ166" s="288"/>
    </row>
    <row r="167" spans="2:44" ht="24.95" customHeight="1" x14ac:dyDescent="0.15">
      <c r="B167" s="259"/>
      <c r="C167" s="216" t="s">
        <v>27</v>
      </c>
      <c r="D167" s="217"/>
      <c r="E167" s="218"/>
      <c r="F167" s="117" t="s">
        <v>40</v>
      </c>
      <c r="G167" s="118" t="s">
        <v>41</v>
      </c>
      <c r="H167" s="89"/>
      <c r="I167" s="90"/>
      <c r="J167" s="90"/>
      <c r="K167" s="90"/>
      <c r="L167" s="90"/>
      <c r="M167" s="90"/>
      <c r="N167" s="90"/>
      <c r="O167" s="91"/>
      <c r="P167" s="159"/>
      <c r="Q167" s="90"/>
      <c r="R167" s="90"/>
      <c r="S167" s="90"/>
      <c r="T167" s="90"/>
      <c r="U167" s="90"/>
      <c r="V167" s="160"/>
      <c r="W167" s="159"/>
      <c r="X167" s="90"/>
      <c r="Y167" s="90"/>
      <c r="Z167" s="90"/>
      <c r="AA167" s="90"/>
      <c r="AB167" s="90"/>
      <c r="AC167" s="160"/>
      <c r="AD167" s="156"/>
      <c r="AE167" s="90"/>
      <c r="AF167" s="90"/>
      <c r="AG167" s="90"/>
      <c r="AH167" s="90"/>
      <c r="AI167" s="90"/>
      <c r="AJ167" s="91"/>
      <c r="AK167" s="92"/>
      <c r="AL167" s="93"/>
      <c r="AM167" s="126"/>
      <c r="AN167" s="174"/>
      <c r="AO167" s="174"/>
      <c r="AP167" s="175"/>
      <c r="AQ167" s="288"/>
    </row>
    <row r="168" spans="2:44" ht="24.95" customHeight="1" x14ac:dyDescent="0.15">
      <c r="B168" s="259"/>
      <c r="C168" s="216" t="s">
        <v>27</v>
      </c>
      <c r="D168" s="217"/>
      <c r="E168" s="218"/>
      <c r="F168" s="117" t="s">
        <v>40</v>
      </c>
      <c r="G168" s="118" t="s">
        <v>41</v>
      </c>
      <c r="H168" s="89"/>
      <c r="I168" s="90"/>
      <c r="J168" s="90"/>
      <c r="K168" s="90"/>
      <c r="L168" s="90"/>
      <c r="M168" s="90"/>
      <c r="N168" s="90"/>
      <c r="O168" s="91"/>
      <c r="P168" s="159"/>
      <c r="Q168" s="90"/>
      <c r="R168" s="90"/>
      <c r="S168" s="90"/>
      <c r="T168" s="90"/>
      <c r="U168" s="90"/>
      <c r="V168" s="160"/>
      <c r="W168" s="159"/>
      <c r="X168" s="90"/>
      <c r="Y168" s="90"/>
      <c r="Z168" s="90"/>
      <c r="AA168" s="90"/>
      <c r="AB168" s="90"/>
      <c r="AC168" s="160"/>
      <c r="AD168" s="156"/>
      <c r="AE168" s="90"/>
      <c r="AF168" s="90"/>
      <c r="AG168" s="90"/>
      <c r="AH168" s="90"/>
      <c r="AI168" s="90"/>
      <c r="AJ168" s="91"/>
      <c r="AK168" s="92"/>
      <c r="AL168" s="93"/>
      <c r="AM168" s="126"/>
      <c r="AN168" s="174"/>
      <c r="AO168" s="174"/>
      <c r="AP168" s="175"/>
      <c r="AQ168" s="288"/>
    </row>
    <row r="169" spans="2:44" ht="24.95" customHeight="1" x14ac:dyDescent="0.15">
      <c r="B169" s="259"/>
      <c r="C169" s="216" t="s">
        <v>27</v>
      </c>
      <c r="D169" s="217"/>
      <c r="E169" s="218"/>
      <c r="F169" s="117" t="s">
        <v>40</v>
      </c>
      <c r="G169" s="118" t="s">
        <v>41</v>
      </c>
      <c r="H169" s="89"/>
      <c r="I169" s="90"/>
      <c r="J169" s="90"/>
      <c r="K169" s="90"/>
      <c r="L169" s="90"/>
      <c r="M169" s="90"/>
      <c r="N169" s="90"/>
      <c r="O169" s="91"/>
      <c r="P169" s="159"/>
      <c r="Q169" s="90"/>
      <c r="R169" s="90"/>
      <c r="S169" s="90"/>
      <c r="T169" s="90"/>
      <c r="U169" s="90"/>
      <c r="V169" s="160"/>
      <c r="W169" s="159"/>
      <c r="X169" s="90"/>
      <c r="Y169" s="90"/>
      <c r="Z169" s="90"/>
      <c r="AA169" s="90"/>
      <c r="AB169" s="90"/>
      <c r="AC169" s="160"/>
      <c r="AD169" s="156"/>
      <c r="AE169" s="90"/>
      <c r="AF169" s="90"/>
      <c r="AG169" s="90"/>
      <c r="AH169" s="90"/>
      <c r="AI169" s="90"/>
      <c r="AJ169" s="91"/>
      <c r="AK169" s="92"/>
      <c r="AL169" s="93"/>
      <c r="AM169" s="126"/>
      <c r="AN169" s="174"/>
      <c r="AO169" s="174"/>
      <c r="AP169" s="175"/>
      <c r="AQ169" s="288"/>
    </row>
    <row r="170" spans="2:44" ht="24.95" customHeight="1" x14ac:dyDescent="0.15">
      <c r="B170" s="259"/>
      <c r="C170" s="216" t="s">
        <v>27</v>
      </c>
      <c r="D170" s="217"/>
      <c r="E170" s="218"/>
      <c r="F170" s="117" t="s">
        <v>40</v>
      </c>
      <c r="G170" s="118" t="s">
        <v>41</v>
      </c>
      <c r="H170" s="89"/>
      <c r="I170" s="90"/>
      <c r="J170" s="90"/>
      <c r="K170" s="90"/>
      <c r="L170" s="90"/>
      <c r="M170" s="90"/>
      <c r="N170" s="90"/>
      <c r="O170" s="91"/>
      <c r="P170" s="159"/>
      <c r="Q170" s="90"/>
      <c r="R170" s="90"/>
      <c r="S170" s="90"/>
      <c r="T170" s="90"/>
      <c r="U170" s="90"/>
      <c r="V170" s="160"/>
      <c r="W170" s="159"/>
      <c r="X170" s="90"/>
      <c r="Y170" s="90"/>
      <c r="Z170" s="90"/>
      <c r="AA170" s="90"/>
      <c r="AB170" s="90"/>
      <c r="AC170" s="160"/>
      <c r="AD170" s="156"/>
      <c r="AE170" s="90"/>
      <c r="AF170" s="90"/>
      <c r="AG170" s="90"/>
      <c r="AH170" s="90"/>
      <c r="AI170" s="90"/>
      <c r="AJ170" s="91"/>
      <c r="AK170" s="92"/>
      <c r="AL170" s="93"/>
      <c r="AM170" s="126"/>
      <c r="AN170" s="174"/>
      <c r="AO170" s="174"/>
      <c r="AP170" s="175"/>
      <c r="AQ170" s="288"/>
    </row>
    <row r="171" spans="2:44" ht="24.95" customHeight="1" x14ac:dyDescent="0.15">
      <c r="B171" s="259"/>
      <c r="C171" s="216" t="s">
        <v>27</v>
      </c>
      <c r="D171" s="217"/>
      <c r="E171" s="218"/>
      <c r="F171" s="117" t="s">
        <v>40</v>
      </c>
      <c r="G171" s="118" t="s">
        <v>41</v>
      </c>
      <c r="H171" s="89"/>
      <c r="I171" s="90"/>
      <c r="J171" s="90"/>
      <c r="K171" s="90"/>
      <c r="L171" s="90"/>
      <c r="M171" s="90"/>
      <c r="N171" s="90"/>
      <c r="O171" s="91"/>
      <c r="P171" s="159"/>
      <c r="Q171" s="90"/>
      <c r="R171" s="90"/>
      <c r="S171" s="90"/>
      <c r="T171" s="90"/>
      <c r="U171" s="90"/>
      <c r="V171" s="160"/>
      <c r="W171" s="159"/>
      <c r="X171" s="90"/>
      <c r="Y171" s="90"/>
      <c r="Z171" s="90"/>
      <c r="AA171" s="90"/>
      <c r="AB171" s="90"/>
      <c r="AC171" s="160"/>
      <c r="AD171" s="156"/>
      <c r="AE171" s="90"/>
      <c r="AF171" s="90"/>
      <c r="AG171" s="90"/>
      <c r="AH171" s="90"/>
      <c r="AI171" s="90"/>
      <c r="AJ171" s="91"/>
      <c r="AK171" s="92"/>
      <c r="AL171" s="93"/>
      <c r="AM171" s="126"/>
      <c r="AN171" s="174"/>
      <c r="AO171" s="174"/>
      <c r="AP171" s="175"/>
      <c r="AQ171" s="289"/>
    </row>
    <row r="172" spans="2:44" ht="24.95" customHeight="1" x14ac:dyDescent="0.15">
      <c r="B172" s="259"/>
      <c r="C172" s="216" t="s">
        <v>27</v>
      </c>
      <c r="D172" s="217"/>
      <c r="E172" s="218"/>
      <c r="F172" s="117" t="s">
        <v>40</v>
      </c>
      <c r="G172" s="118" t="s">
        <v>41</v>
      </c>
      <c r="H172" s="89"/>
      <c r="I172" s="90"/>
      <c r="J172" s="90"/>
      <c r="K172" s="90"/>
      <c r="L172" s="90"/>
      <c r="M172" s="90"/>
      <c r="N172" s="90"/>
      <c r="O172" s="91"/>
      <c r="P172" s="159"/>
      <c r="Q172" s="90"/>
      <c r="R172" s="90"/>
      <c r="S172" s="90"/>
      <c r="T172" s="90"/>
      <c r="U172" s="90"/>
      <c r="V172" s="160"/>
      <c r="W172" s="159"/>
      <c r="X172" s="90"/>
      <c r="Y172" s="90"/>
      <c r="Z172" s="90"/>
      <c r="AA172" s="90"/>
      <c r="AB172" s="90"/>
      <c r="AC172" s="160"/>
      <c r="AD172" s="156"/>
      <c r="AE172" s="90"/>
      <c r="AF172" s="90"/>
      <c r="AG172" s="90"/>
      <c r="AH172" s="90"/>
      <c r="AI172" s="90"/>
      <c r="AJ172" s="91"/>
      <c r="AK172" s="92"/>
      <c r="AL172" s="93"/>
      <c r="AM172" s="126"/>
      <c r="AN172" s="174"/>
      <c r="AO172" s="174"/>
      <c r="AP172" s="175"/>
      <c r="AQ172" s="289"/>
    </row>
    <row r="173" spans="2:44" ht="24.95" customHeight="1" thickBot="1" x14ac:dyDescent="0.2">
      <c r="B173" s="260"/>
      <c r="C173" s="291" t="s">
        <v>27</v>
      </c>
      <c r="D173" s="292"/>
      <c r="E173" s="293"/>
      <c r="F173" s="119" t="s">
        <v>40</v>
      </c>
      <c r="G173" s="120" t="s">
        <v>41</v>
      </c>
      <c r="H173" s="94"/>
      <c r="I173" s="95"/>
      <c r="J173" s="95"/>
      <c r="K173" s="95"/>
      <c r="L173" s="95"/>
      <c r="M173" s="95"/>
      <c r="N173" s="95"/>
      <c r="O173" s="96"/>
      <c r="P173" s="161"/>
      <c r="Q173" s="95"/>
      <c r="R173" s="95"/>
      <c r="S173" s="95"/>
      <c r="T173" s="95"/>
      <c r="U173" s="95"/>
      <c r="V173" s="162"/>
      <c r="W173" s="161"/>
      <c r="X173" s="95"/>
      <c r="Y173" s="95"/>
      <c r="Z173" s="95"/>
      <c r="AA173" s="95"/>
      <c r="AB173" s="95"/>
      <c r="AC173" s="162"/>
      <c r="AD173" s="98"/>
      <c r="AE173" s="95"/>
      <c r="AF173" s="95"/>
      <c r="AG173" s="95"/>
      <c r="AH173" s="95"/>
      <c r="AI173" s="95"/>
      <c r="AJ173" s="96"/>
      <c r="AK173" s="97"/>
      <c r="AL173" s="98"/>
      <c r="AM173" s="127"/>
      <c r="AN173" s="172"/>
      <c r="AO173" s="172"/>
      <c r="AP173" s="173"/>
      <c r="AQ173" s="290"/>
    </row>
    <row r="174" spans="2:44" ht="24.95" customHeight="1" thickBot="1" x14ac:dyDescent="0.2">
      <c r="B174" s="61"/>
      <c r="C174" s="10"/>
      <c r="D174" s="10"/>
      <c r="E174" s="10"/>
      <c r="F174" s="10"/>
      <c r="G174" s="10"/>
      <c r="H174" s="10"/>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10"/>
      <c r="AO174" s="10"/>
      <c r="AP174" s="18"/>
      <c r="AQ174" s="41"/>
      <c r="AR174" s="18"/>
    </row>
    <row r="175" spans="2:44" ht="16.5" customHeight="1" x14ac:dyDescent="0.15">
      <c r="C175" s="205" t="s">
        <v>11</v>
      </c>
      <c r="D175" s="200"/>
      <c r="E175" s="219"/>
      <c r="F175" s="191" t="s">
        <v>12</v>
      </c>
      <c r="G175" s="213" t="s">
        <v>13</v>
      </c>
      <c r="H175" s="219"/>
      <c r="I175" s="198" t="s">
        <v>14</v>
      </c>
      <c r="J175" s="300"/>
      <c r="K175" s="300"/>
      <c r="L175" s="300"/>
      <c r="M175" s="300"/>
      <c r="N175" s="300"/>
      <c r="O175" s="300"/>
      <c r="P175" s="188" t="s">
        <v>15</v>
      </c>
      <c r="Q175" s="189"/>
      <c r="R175" s="189"/>
      <c r="S175" s="189"/>
      <c r="T175" s="189"/>
      <c r="U175" s="189"/>
      <c r="V175" s="190"/>
      <c r="W175" s="188" t="s">
        <v>16</v>
      </c>
      <c r="X175" s="189"/>
      <c r="Y175" s="189"/>
      <c r="Z175" s="189"/>
      <c r="AA175" s="189"/>
      <c r="AB175" s="189"/>
      <c r="AC175" s="190"/>
      <c r="AD175" s="197" t="s">
        <v>17</v>
      </c>
      <c r="AE175" s="189"/>
      <c r="AF175" s="189"/>
      <c r="AG175" s="189"/>
      <c r="AH175" s="189"/>
      <c r="AI175" s="189"/>
      <c r="AJ175" s="198"/>
      <c r="AK175" s="199" t="s">
        <v>68</v>
      </c>
      <c r="AL175" s="200"/>
      <c r="AM175" s="201"/>
      <c r="AN175" s="176" t="s">
        <v>75</v>
      </c>
      <c r="AO175" s="176"/>
      <c r="AP175" s="177"/>
      <c r="AQ175" s="281" t="s">
        <v>92</v>
      </c>
    </row>
    <row r="176" spans="2:44" ht="17.25" customHeight="1" x14ac:dyDescent="0.15">
      <c r="C176" s="206"/>
      <c r="D176" s="207"/>
      <c r="E176" s="220"/>
      <c r="F176" s="192"/>
      <c r="G176" s="214"/>
      <c r="H176" s="220"/>
      <c r="I176" s="7">
        <v>1</v>
      </c>
      <c r="J176" s="7">
        <v>2</v>
      </c>
      <c r="K176" s="7">
        <v>3</v>
      </c>
      <c r="L176" s="7">
        <v>4</v>
      </c>
      <c r="M176" s="7">
        <v>5</v>
      </c>
      <c r="N176" s="7">
        <v>6</v>
      </c>
      <c r="O176" s="56">
        <v>7</v>
      </c>
      <c r="P176" s="139">
        <v>8</v>
      </c>
      <c r="Q176" s="7">
        <v>9</v>
      </c>
      <c r="R176" s="7">
        <v>10</v>
      </c>
      <c r="S176" s="7">
        <v>11</v>
      </c>
      <c r="T176" s="7">
        <v>12</v>
      </c>
      <c r="U176" s="7">
        <v>13</v>
      </c>
      <c r="V176" s="140">
        <v>14</v>
      </c>
      <c r="W176" s="139">
        <v>15</v>
      </c>
      <c r="X176" s="7">
        <v>16</v>
      </c>
      <c r="Y176" s="7">
        <v>17</v>
      </c>
      <c r="Z176" s="7">
        <v>18</v>
      </c>
      <c r="AA176" s="7">
        <v>19</v>
      </c>
      <c r="AB176" s="7">
        <v>20</v>
      </c>
      <c r="AC176" s="140">
        <v>21</v>
      </c>
      <c r="AD176" s="134">
        <v>22</v>
      </c>
      <c r="AE176" s="7">
        <v>23</v>
      </c>
      <c r="AF176" s="7">
        <v>24</v>
      </c>
      <c r="AG176" s="7">
        <v>25</v>
      </c>
      <c r="AH176" s="7">
        <v>26</v>
      </c>
      <c r="AI176" s="7">
        <v>27</v>
      </c>
      <c r="AJ176" s="56">
        <v>28</v>
      </c>
      <c r="AK176" s="57">
        <v>29</v>
      </c>
      <c r="AL176" s="7">
        <v>30</v>
      </c>
      <c r="AM176" s="104">
        <v>31</v>
      </c>
      <c r="AN176" s="178"/>
      <c r="AO176" s="178"/>
      <c r="AP176" s="179"/>
      <c r="AQ176" s="282"/>
    </row>
    <row r="177" spans="1:44" ht="18" customHeight="1" thickBot="1" x14ac:dyDescent="0.2">
      <c r="C177" s="208"/>
      <c r="D177" s="209"/>
      <c r="E177" s="221"/>
      <c r="F177" s="193"/>
      <c r="G177" s="215"/>
      <c r="H177" s="221"/>
      <c r="I177" s="119" t="s">
        <v>28</v>
      </c>
      <c r="J177" s="119" t="s">
        <v>29</v>
      </c>
      <c r="K177" s="119" t="s">
        <v>30</v>
      </c>
      <c r="L177" s="119" t="s">
        <v>31</v>
      </c>
      <c r="M177" s="119" t="s">
        <v>32</v>
      </c>
      <c r="N177" s="119" t="s">
        <v>33</v>
      </c>
      <c r="O177" s="163" t="s">
        <v>34</v>
      </c>
      <c r="P177" s="164" t="s">
        <v>35</v>
      </c>
      <c r="Q177" s="119" t="s">
        <v>29</v>
      </c>
      <c r="R177" s="119" t="s">
        <v>30</v>
      </c>
      <c r="S177" s="119" t="s">
        <v>31</v>
      </c>
      <c r="T177" s="119" t="s">
        <v>32</v>
      </c>
      <c r="U177" s="119" t="s">
        <v>33</v>
      </c>
      <c r="V177" s="120" t="s">
        <v>34</v>
      </c>
      <c r="W177" s="164" t="s">
        <v>35</v>
      </c>
      <c r="X177" s="119" t="s">
        <v>29</v>
      </c>
      <c r="Y177" s="119" t="s">
        <v>30</v>
      </c>
      <c r="Z177" s="119" t="s">
        <v>31</v>
      </c>
      <c r="AA177" s="119" t="s">
        <v>32</v>
      </c>
      <c r="AB177" s="119" t="s">
        <v>33</v>
      </c>
      <c r="AC177" s="120" t="s">
        <v>34</v>
      </c>
      <c r="AD177" s="132" t="s">
        <v>35</v>
      </c>
      <c r="AE177" s="119" t="s">
        <v>29</v>
      </c>
      <c r="AF177" s="119" t="s">
        <v>30</v>
      </c>
      <c r="AG177" s="119" t="s">
        <v>31</v>
      </c>
      <c r="AH177" s="119" t="s">
        <v>32</v>
      </c>
      <c r="AI177" s="119" t="s">
        <v>33</v>
      </c>
      <c r="AJ177" s="163" t="s">
        <v>34</v>
      </c>
      <c r="AK177" s="166" t="s">
        <v>35</v>
      </c>
      <c r="AL177" s="119" t="s">
        <v>29</v>
      </c>
      <c r="AM177" s="165" t="s">
        <v>30</v>
      </c>
      <c r="AN177" s="180"/>
      <c r="AO177" s="180"/>
      <c r="AP177" s="181"/>
      <c r="AQ177" s="283"/>
    </row>
    <row r="178" spans="1:44" ht="24.95" customHeight="1" x14ac:dyDescent="0.15">
      <c r="B178" s="258" t="s">
        <v>51</v>
      </c>
      <c r="C178" s="294" t="s">
        <v>39</v>
      </c>
      <c r="D178" s="295"/>
      <c r="E178" s="296"/>
      <c r="F178" s="115" t="s">
        <v>40</v>
      </c>
      <c r="G178" s="116" t="s">
        <v>41</v>
      </c>
      <c r="H178" s="52"/>
      <c r="I178" s="85"/>
      <c r="J178" s="85"/>
      <c r="K178" s="85"/>
      <c r="L178" s="85"/>
      <c r="M178" s="85"/>
      <c r="N178" s="85"/>
      <c r="O178" s="86"/>
      <c r="P178" s="157"/>
      <c r="Q178" s="85"/>
      <c r="R178" s="85"/>
      <c r="S178" s="85"/>
      <c r="T178" s="85"/>
      <c r="U178" s="85"/>
      <c r="V178" s="158"/>
      <c r="W178" s="157"/>
      <c r="X178" s="85"/>
      <c r="Y178" s="85"/>
      <c r="Z178" s="85"/>
      <c r="AA178" s="85"/>
      <c r="AB178" s="85"/>
      <c r="AC178" s="158"/>
      <c r="AD178" s="155"/>
      <c r="AE178" s="85"/>
      <c r="AF178" s="85"/>
      <c r="AG178" s="85"/>
      <c r="AH178" s="85"/>
      <c r="AI178" s="85"/>
      <c r="AJ178" s="86"/>
      <c r="AK178" s="87"/>
      <c r="AL178" s="88"/>
      <c r="AM178" s="125"/>
      <c r="AN178" s="182"/>
      <c r="AO178" s="182"/>
      <c r="AP178" s="183"/>
      <c r="AQ178" s="265"/>
    </row>
    <row r="179" spans="1:44" ht="24.95" customHeight="1" x14ac:dyDescent="0.15">
      <c r="B179" s="259"/>
      <c r="C179" s="216" t="s">
        <v>27</v>
      </c>
      <c r="D179" s="217"/>
      <c r="E179" s="218"/>
      <c r="F179" s="117" t="s">
        <v>40</v>
      </c>
      <c r="G179" s="118" t="s">
        <v>41</v>
      </c>
      <c r="H179" s="19"/>
      <c r="I179" s="90"/>
      <c r="J179" s="90"/>
      <c r="K179" s="90"/>
      <c r="L179" s="90"/>
      <c r="M179" s="90"/>
      <c r="N179" s="90"/>
      <c r="O179" s="91"/>
      <c r="P179" s="159"/>
      <c r="Q179" s="90"/>
      <c r="R179" s="90"/>
      <c r="S179" s="90"/>
      <c r="T179" s="90"/>
      <c r="U179" s="90"/>
      <c r="V179" s="160"/>
      <c r="W179" s="159"/>
      <c r="X179" s="90"/>
      <c r="Y179" s="90"/>
      <c r="Z179" s="90"/>
      <c r="AA179" s="90"/>
      <c r="AB179" s="90"/>
      <c r="AC179" s="160"/>
      <c r="AD179" s="156"/>
      <c r="AE179" s="90"/>
      <c r="AF179" s="90"/>
      <c r="AG179" s="90"/>
      <c r="AH179" s="90"/>
      <c r="AI179" s="90"/>
      <c r="AJ179" s="91"/>
      <c r="AK179" s="92"/>
      <c r="AL179" s="93"/>
      <c r="AM179" s="126"/>
      <c r="AN179" s="174"/>
      <c r="AO179" s="174"/>
      <c r="AP179" s="175"/>
      <c r="AQ179" s="297"/>
    </row>
    <row r="180" spans="1:44" ht="24.95" customHeight="1" x14ac:dyDescent="0.15">
      <c r="B180" s="259"/>
      <c r="C180" s="216" t="s">
        <v>27</v>
      </c>
      <c r="D180" s="217"/>
      <c r="E180" s="218"/>
      <c r="F180" s="117" t="s">
        <v>40</v>
      </c>
      <c r="G180" s="118" t="s">
        <v>41</v>
      </c>
      <c r="H180" s="19"/>
      <c r="I180" s="90"/>
      <c r="J180" s="90"/>
      <c r="K180" s="90"/>
      <c r="L180" s="90"/>
      <c r="M180" s="90"/>
      <c r="N180" s="90"/>
      <c r="O180" s="91"/>
      <c r="P180" s="159"/>
      <c r="Q180" s="90"/>
      <c r="R180" s="90"/>
      <c r="S180" s="90"/>
      <c r="T180" s="90"/>
      <c r="U180" s="90"/>
      <c r="V180" s="160"/>
      <c r="W180" s="159"/>
      <c r="X180" s="90"/>
      <c r="Y180" s="90"/>
      <c r="Z180" s="90"/>
      <c r="AA180" s="90"/>
      <c r="AB180" s="90"/>
      <c r="AC180" s="160"/>
      <c r="AD180" s="156"/>
      <c r="AE180" s="90"/>
      <c r="AF180" s="90"/>
      <c r="AG180" s="90"/>
      <c r="AH180" s="90"/>
      <c r="AI180" s="90"/>
      <c r="AJ180" s="91"/>
      <c r="AK180" s="92"/>
      <c r="AL180" s="93"/>
      <c r="AM180" s="126"/>
      <c r="AN180" s="174"/>
      <c r="AO180" s="174"/>
      <c r="AP180" s="175"/>
      <c r="AQ180" s="297"/>
    </row>
    <row r="181" spans="1:44" ht="24.95" customHeight="1" x14ac:dyDescent="0.15">
      <c r="B181" s="259"/>
      <c r="C181" s="216" t="s">
        <v>27</v>
      </c>
      <c r="D181" s="217"/>
      <c r="E181" s="218"/>
      <c r="F181" s="117" t="s">
        <v>40</v>
      </c>
      <c r="G181" s="118" t="s">
        <v>41</v>
      </c>
      <c r="H181" s="19"/>
      <c r="I181" s="90"/>
      <c r="J181" s="90"/>
      <c r="K181" s="90"/>
      <c r="L181" s="90"/>
      <c r="M181" s="90"/>
      <c r="N181" s="90"/>
      <c r="O181" s="91"/>
      <c r="P181" s="159"/>
      <c r="Q181" s="90"/>
      <c r="R181" s="90"/>
      <c r="S181" s="90"/>
      <c r="T181" s="90"/>
      <c r="U181" s="90"/>
      <c r="V181" s="160"/>
      <c r="W181" s="159"/>
      <c r="X181" s="90"/>
      <c r="Y181" s="90"/>
      <c r="Z181" s="90"/>
      <c r="AA181" s="90"/>
      <c r="AB181" s="90"/>
      <c r="AC181" s="160"/>
      <c r="AD181" s="156"/>
      <c r="AE181" s="90"/>
      <c r="AF181" s="90"/>
      <c r="AG181" s="90"/>
      <c r="AH181" s="90"/>
      <c r="AI181" s="90"/>
      <c r="AJ181" s="91"/>
      <c r="AK181" s="92"/>
      <c r="AL181" s="93"/>
      <c r="AM181" s="126"/>
      <c r="AN181" s="174"/>
      <c r="AO181" s="174"/>
      <c r="AP181" s="175"/>
      <c r="AQ181" s="297"/>
    </row>
    <row r="182" spans="1:44" ht="24.95" customHeight="1" x14ac:dyDescent="0.15">
      <c r="B182" s="259"/>
      <c r="C182" s="216" t="s">
        <v>27</v>
      </c>
      <c r="D182" s="217"/>
      <c r="E182" s="218"/>
      <c r="F182" s="117" t="s">
        <v>40</v>
      </c>
      <c r="G182" s="118" t="s">
        <v>41</v>
      </c>
      <c r="H182" s="19"/>
      <c r="I182" s="90"/>
      <c r="J182" s="90"/>
      <c r="K182" s="90"/>
      <c r="L182" s="90"/>
      <c r="M182" s="90"/>
      <c r="N182" s="90"/>
      <c r="O182" s="91"/>
      <c r="P182" s="159"/>
      <c r="Q182" s="90"/>
      <c r="R182" s="90"/>
      <c r="S182" s="90"/>
      <c r="T182" s="90"/>
      <c r="U182" s="90"/>
      <c r="V182" s="160"/>
      <c r="W182" s="159"/>
      <c r="X182" s="90"/>
      <c r="Y182" s="90"/>
      <c r="Z182" s="90"/>
      <c r="AA182" s="90"/>
      <c r="AB182" s="90"/>
      <c r="AC182" s="160"/>
      <c r="AD182" s="156"/>
      <c r="AE182" s="90"/>
      <c r="AF182" s="90"/>
      <c r="AG182" s="90"/>
      <c r="AH182" s="90"/>
      <c r="AI182" s="90"/>
      <c r="AJ182" s="91"/>
      <c r="AK182" s="92"/>
      <c r="AL182" s="93"/>
      <c r="AM182" s="126"/>
      <c r="AN182" s="174"/>
      <c r="AO182" s="174"/>
      <c r="AP182" s="175"/>
      <c r="AQ182" s="297"/>
    </row>
    <row r="183" spans="1:44" ht="24.95" customHeight="1" x14ac:dyDescent="0.15">
      <c r="B183" s="259"/>
      <c r="C183" s="216" t="s">
        <v>27</v>
      </c>
      <c r="D183" s="217"/>
      <c r="E183" s="218"/>
      <c r="F183" s="117" t="s">
        <v>40</v>
      </c>
      <c r="G183" s="118" t="s">
        <v>41</v>
      </c>
      <c r="H183" s="19"/>
      <c r="I183" s="90"/>
      <c r="J183" s="90"/>
      <c r="K183" s="90"/>
      <c r="L183" s="90"/>
      <c r="M183" s="90"/>
      <c r="N183" s="90"/>
      <c r="O183" s="91"/>
      <c r="P183" s="159"/>
      <c r="Q183" s="90"/>
      <c r="R183" s="90"/>
      <c r="S183" s="90"/>
      <c r="T183" s="90"/>
      <c r="U183" s="90"/>
      <c r="V183" s="160"/>
      <c r="W183" s="159"/>
      <c r="X183" s="90"/>
      <c r="Y183" s="90"/>
      <c r="Z183" s="90"/>
      <c r="AA183" s="90"/>
      <c r="AB183" s="90"/>
      <c r="AC183" s="160"/>
      <c r="AD183" s="156"/>
      <c r="AE183" s="90"/>
      <c r="AF183" s="90"/>
      <c r="AG183" s="90"/>
      <c r="AH183" s="90"/>
      <c r="AI183" s="90"/>
      <c r="AJ183" s="91"/>
      <c r="AK183" s="92"/>
      <c r="AL183" s="93"/>
      <c r="AM183" s="126"/>
      <c r="AN183" s="174"/>
      <c r="AO183" s="174"/>
      <c r="AP183" s="175"/>
      <c r="AQ183" s="297"/>
    </row>
    <row r="184" spans="1:44" ht="24.95" customHeight="1" x14ac:dyDescent="0.15">
      <c r="B184" s="259"/>
      <c r="C184" s="216" t="s">
        <v>27</v>
      </c>
      <c r="D184" s="217"/>
      <c r="E184" s="218"/>
      <c r="F184" s="117" t="s">
        <v>40</v>
      </c>
      <c r="G184" s="118" t="s">
        <v>41</v>
      </c>
      <c r="H184" s="19"/>
      <c r="I184" s="90"/>
      <c r="J184" s="90"/>
      <c r="K184" s="90"/>
      <c r="L184" s="90"/>
      <c r="M184" s="90"/>
      <c r="N184" s="90"/>
      <c r="O184" s="91"/>
      <c r="P184" s="159"/>
      <c r="Q184" s="90"/>
      <c r="R184" s="90"/>
      <c r="S184" s="90"/>
      <c r="T184" s="90"/>
      <c r="U184" s="90"/>
      <c r="V184" s="160"/>
      <c r="W184" s="159"/>
      <c r="X184" s="90"/>
      <c r="Y184" s="90"/>
      <c r="Z184" s="90"/>
      <c r="AA184" s="90"/>
      <c r="AB184" s="90"/>
      <c r="AC184" s="160"/>
      <c r="AD184" s="156"/>
      <c r="AE184" s="90"/>
      <c r="AF184" s="90"/>
      <c r="AG184" s="90"/>
      <c r="AH184" s="90"/>
      <c r="AI184" s="90"/>
      <c r="AJ184" s="91"/>
      <c r="AK184" s="92"/>
      <c r="AL184" s="93"/>
      <c r="AM184" s="126"/>
      <c r="AN184" s="174"/>
      <c r="AO184" s="174"/>
      <c r="AP184" s="175"/>
      <c r="AQ184" s="297"/>
    </row>
    <row r="185" spans="1:44" ht="24.95" customHeight="1" x14ac:dyDescent="0.15">
      <c r="B185" s="259"/>
      <c r="C185" s="216" t="s">
        <v>27</v>
      </c>
      <c r="D185" s="217"/>
      <c r="E185" s="218"/>
      <c r="F185" s="117" t="s">
        <v>40</v>
      </c>
      <c r="G185" s="118" t="s">
        <v>41</v>
      </c>
      <c r="H185" s="19"/>
      <c r="I185" s="90"/>
      <c r="J185" s="90"/>
      <c r="K185" s="90"/>
      <c r="L185" s="90"/>
      <c r="M185" s="90"/>
      <c r="N185" s="90"/>
      <c r="O185" s="91"/>
      <c r="P185" s="159"/>
      <c r="Q185" s="90"/>
      <c r="R185" s="90"/>
      <c r="S185" s="90"/>
      <c r="T185" s="90"/>
      <c r="U185" s="90"/>
      <c r="V185" s="160"/>
      <c r="W185" s="159"/>
      <c r="X185" s="90"/>
      <c r="Y185" s="90"/>
      <c r="Z185" s="90"/>
      <c r="AA185" s="90"/>
      <c r="AB185" s="90"/>
      <c r="AC185" s="160"/>
      <c r="AD185" s="156"/>
      <c r="AE185" s="90"/>
      <c r="AF185" s="90"/>
      <c r="AG185" s="90"/>
      <c r="AH185" s="90"/>
      <c r="AI185" s="90"/>
      <c r="AJ185" s="91"/>
      <c r="AK185" s="92"/>
      <c r="AL185" s="93"/>
      <c r="AM185" s="126"/>
      <c r="AN185" s="174"/>
      <c r="AO185" s="174"/>
      <c r="AP185" s="175"/>
      <c r="AQ185" s="298"/>
    </row>
    <row r="186" spans="1:44" s="20" customFormat="1" ht="24.95" customHeight="1" x14ac:dyDescent="0.15">
      <c r="A186" s="2"/>
      <c r="B186" s="259"/>
      <c r="C186" s="216" t="s">
        <v>27</v>
      </c>
      <c r="D186" s="217"/>
      <c r="E186" s="218"/>
      <c r="F186" s="117" t="s">
        <v>40</v>
      </c>
      <c r="G186" s="118" t="s">
        <v>41</v>
      </c>
      <c r="H186" s="19"/>
      <c r="I186" s="90"/>
      <c r="J186" s="90"/>
      <c r="K186" s="90"/>
      <c r="L186" s="90"/>
      <c r="M186" s="90"/>
      <c r="N186" s="90"/>
      <c r="O186" s="91"/>
      <c r="P186" s="159"/>
      <c r="Q186" s="90"/>
      <c r="R186" s="90"/>
      <c r="S186" s="90"/>
      <c r="T186" s="90"/>
      <c r="U186" s="90"/>
      <c r="V186" s="160"/>
      <c r="W186" s="159"/>
      <c r="X186" s="90"/>
      <c r="Y186" s="90"/>
      <c r="Z186" s="90"/>
      <c r="AA186" s="90"/>
      <c r="AB186" s="90"/>
      <c r="AC186" s="160"/>
      <c r="AD186" s="156"/>
      <c r="AE186" s="90"/>
      <c r="AF186" s="90"/>
      <c r="AG186" s="90"/>
      <c r="AH186" s="90"/>
      <c r="AI186" s="90"/>
      <c r="AJ186" s="91"/>
      <c r="AK186" s="92"/>
      <c r="AL186" s="93"/>
      <c r="AM186" s="126"/>
      <c r="AN186" s="174"/>
      <c r="AO186" s="174"/>
      <c r="AP186" s="175"/>
      <c r="AQ186" s="298"/>
    </row>
    <row r="187" spans="1:44" s="20" customFormat="1" ht="24.95" customHeight="1" thickBot="1" x14ac:dyDescent="0.2">
      <c r="A187" s="2"/>
      <c r="B187" s="260"/>
      <c r="C187" s="291" t="s">
        <v>27</v>
      </c>
      <c r="D187" s="292"/>
      <c r="E187" s="293"/>
      <c r="F187" s="119" t="s">
        <v>40</v>
      </c>
      <c r="G187" s="120" t="s">
        <v>41</v>
      </c>
      <c r="H187" s="37"/>
      <c r="I187" s="95"/>
      <c r="J187" s="95"/>
      <c r="K187" s="95"/>
      <c r="L187" s="95"/>
      <c r="M187" s="95"/>
      <c r="N187" s="95"/>
      <c r="O187" s="96"/>
      <c r="P187" s="161"/>
      <c r="Q187" s="95"/>
      <c r="R187" s="95"/>
      <c r="S187" s="95"/>
      <c r="T187" s="95"/>
      <c r="U187" s="95"/>
      <c r="V187" s="162"/>
      <c r="W187" s="161"/>
      <c r="X187" s="95"/>
      <c r="Y187" s="95"/>
      <c r="Z187" s="95"/>
      <c r="AA187" s="95"/>
      <c r="AB187" s="95"/>
      <c r="AC187" s="162"/>
      <c r="AD187" s="98"/>
      <c r="AE187" s="95"/>
      <c r="AF187" s="95"/>
      <c r="AG187" s="95"/>
      <c r="AH187" s="95"/>
      <c r="AI187" s="95"/>
      <c r="AJ187" s="96"/>
      <c r="AK187" s="97"/>
      <c r="AL187" s="98"/>
      <c r="AM187" s="127"/>
      <c r="AN187" s="172"/>
      <c r="AO187" s="172"/>
      <c r="AP187" s="173"/>
      <c r="AQ187" s="299"/>
    </row>
    <row r="188" spans="1:44" s="20" customFormat="1" ht="14.25" customHeight="1" x14ac:dyDescent="0.15">
      <c r="A188" s="2"/>
      <c r="B188" s="2"/>
      <c r="C188" s="10"/>
      <c r="D188" s="10"/>
      <c r="E188" s="10"/>
      <c r="F188" s="10"/>
      <c r="G188" s="10"/>
      <c r="H188" s="10"/>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row>
    <row r="189" spans="1:44" s="20" customFormat="1" ht="14.25" customHeight="1" thickBot="1" x14ac:dyDescent="0.2">
      <c r="C189" s="10"/>
      <c r="D189" s="102" t="s">
        <v>69</v>
      </c>
      <c r="E189" s="103"/>
      <c r="F189" s="103"/>
      <c r="G189" s="103"/>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44" s="20" customFormat="1" ht="14.25" customHeight="1" x14ac:dyDescent="0.15">
      <c r="C190" s="10"/>
      <c r="D190" s="24"/>
      <c r="E190" s="24">
        <v>1</v>
      </c>
      <c r="F190" s="62" t="s">
        <v>97</v>
      </c>
      <c r="G190" s="62"/>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121" t="s">
        <v>23</v>
      </c>
      <c r="AG190" s="313" t="s">
        <v>112</v>
      </c>
      <c r="AH190" s="314"/>
      <c r="AI190" s="314"/>
      <c r="AJ190" s="314"/>
      <c r="AK190" s="314"/>
      <c r="AL190" s="314"/>
      <c r="AM190" s="314"/>
      <c r="AN190" s="314"/>
      <c r="AO190" s="314"/>
      <c r="AP190" s="314"/>
      <c r="AQ190" s="314"/>
      <c r="AR190" s="315"/>
    </row>
    <row r="191" spans="1:44" s="20" customFormat="1" ht="14.25" customHeight="1" x14ac:dyDescent="0.15">
      <c r="C191" s="10"/>
      <c r="D191" s="24"/>
      <c r="E191" s="24">
        <v>2</v>
      </c>
      <c r="F191" s="63" t="s">
        <v>60</v>
      </c>
      <c r="G191" s="63"/>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6"/>
      <c r="AF191" s="122" t="s">
        <v>19</v>
      </c>
      <c r="AG191" s="316" t="s">
        <v>111</v>
      </c>
      <c r="AH191" s="317"/>
      <c r="AI191" s="317"/>
      <c r="AJ191" s="317"/>
      <c r="AK191" s="317"/>
      <c r="AL191" s="317"/>
      <c r="AM191" s="317"/>
      <c r="AN191" s="317"/>
      <c r="AO191" s="317"/>
      <c r="AP191" s="317"/>
      <c r="AQ191" s="317"/>
      <c r="AR191" s="318"/>
    </row>
    <row r="192" spans="1:44" s="20" customFormat="1" ht="14.25" customHeight="1" x14ac:dyDescent="0.15">
      <c r="C192" s="10"/>
      <c r="D192" s="24"/>
      <c r="E192" s="2"/>
      <c r="F192" s="64" t="s">
        <v>44</v>
      </c>
      <c r="G192" s="63"/>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22" t="s">
        <v>24</v>
      </c>
      <c r="AG192" s="316" t="s">
        <v>109</v>
      </c>
      <c r="AH192" s="317"/>
      <c r="AI192" s="317"/>
      <c r="AJ192" s="317"/>
      <c r="AK192" s="317"/>
      <c r="AL192" s="317"/>
      <c r="AM192" s="317"/>
      <c r="AN192" s="317"/>
      <c r="AO192" s="317"/>
      <c r="AP192" s="317"/>
      <c r="AQ192" s="317"/>
      <c r="AR192" s="318"/>
    </row>
    <row r="193" spans="1:44" s="20" customFormat="1" ht="14.25" customHeight="1" x14ac:dyDescent="0.15">
      <c r="C193" s="10"/>
      <c r="D193" s="24"/>
      <c r="E193" s="24">
        <v>3</v>
      </c>
      <c r="F193" s="2" t="s">
        <v>62</v>
      </c>
      <c r="G193" s="64"/>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122" t="s">
        <v>20</v>
      </c>
      <c r="AG193" s="316" t="s">
        <v>107</v>
      </c>
      <c r="AH193" s="317"/>
      <c r="AI193" s="317"/>
      <c r="AJ193" s="317"/>
      <c r="AK193" s="317"/>
      <c r="AL193" s="317"/>
      <c r="AM193" s="317"/>
      <c r="AN193" s="317"/>
      <c r="AO193" s="317"/>
      <c r="AP193" s="317"/>
      <c r="AQ193" s="317"/>
      <c r="AR193" s="318"/>
    </row>
    <row r="194" spans="1:44" s="20" customFormat="1" ht="14.25" customHeight="1" x14ac:dyDescent="0.15">
      <c r="C194" s="10"/>
      <c r="D194" s="24"/>
      <c r="E194" s="24">
        <v>4</v>
      </c>
      <c r="F194" s="63" t="s">
        <v>25</v>
      </c>
      <c r="G194" s="63"/>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6"/>
      <c r="AF194" s="123" t="s">
        <v>26</v>
      </c>
      <c r="AG194" s="316" t="s">
        <v>105</v>
      </c>
      <c r="AH194" s="317"/>
      <c r="AI194" s="317"/>
      <c r="AJ194" s="317"/>
      <c r="AK194" s="317"/>
      <c r="AL194" s="317"/>
      <c r="AM194" s="317"/>
      <c r="AN194" s="317"/>
      <c r="AO194" s="317"/>
      <c r="AP194" s="317"/>
      <c r="AQ194" s="317"/>
      <c r="AR194" s="318"/>
    </row>
    <row r="195" spans="1:44" s="20" customFormat="1" ht="14.25" customHeight="1" x14ac:dyDescent="0.15">
      <c r="C195" s="10"/>
      <c r="D195" s="24"/>
      <c r="E195" s="24">
        <v>5</v>
      </c>
      <c r="F195" s="63" t="s">
        <v>70</v>
      </c>
      <c r="G195" s="63"/>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319" t="s">
        <v>45</v>
      </c>
      <c r="AG195" s="302"/>
      <c r="AH195" s="303"/>
      <c r="AI195" s="307" t="s">
        <v>104</v>
      </c>
      <c r="AJ195" s="308"/>
      <c r="AK195" s="308"/>
      <c r="AL195" s="308"/>
      <c r="AM195" s="308"/>
      <c r="AN195" s="308"/>
      <c r="AO195" s="308"/>
      <c r="AP195" s="308"/>
      <c r="AQ195" s="308"/>
      <c r="AR195" s="309"/>
    </row>
    <row r="196" spans="1:44" x14ac:dyDescent="0.15">
      <c r="A196" s="20"/>
      <c r="B196" s="20"/>
      <c r="C196" s="10"/>
      <c r="D196" s="21"/>
      <c r="E196" s="21"/>
      <c r="F196" s="45"/>
      <c r="G196" s="45"/>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320"/>
      <c r="AG196" s="321"/>
      <c r="AH196" s="322"/>
      <c r="AI196" s="323"/>
      <c r="AJ196" s="324"/>
      <c r="AK196" s="324"/>
      <c r="AL196" s="324"/>
      <c r="AM196" s="324"/>
      <c r="AN196" s="324"/>
      <c r="AO196" s="324"/>
      <c r="AP196" s="324"/>
      <c r="AQ196" s="324"/>
      <c r="AR196" s="325"/>
    </row>
    <row r="197" spans="1:44" x14ac:dyDescent="0.15">
      <c r="A197" s="20"/>
      <c r="B197" s="20"/>
      <c r="C197" s="21"/>
      <c r="D197" s="21"/>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301" t="s">
        <v>46</v>
      </c>
      <c r="AG197" s="302"/>
      <c r="AH197" s="303"/>
      <c r="AI197" s="307" t="s">
        <v>103</v>
      </c>
      <c r="AJ197" s="308"/>
      <c r="AK197" s="308"/>
      <c r="AL197" s="308"/>
      <c r="AM197" s="308"/>
      <c r="AN197" s="308"/>
      <c r="AO197" s="308"/>
      <c r="AP197" s="308"/>
      <c r="AQ197" s="308"/>
      <c r="AR197" s="309"/>
    </row>
    <row r="198" spans="1:44" ht="20.25" customHeight="1" thickBot="1" x14ac:dyDescent="0.2">
      <c r="A198" s="20"/>
      <c r="B198" s="20"/>
      <c r="C198" s="21"/>
      <c r="D198" s="21"/>
      <c r="E198" s="38"/>
      <c r="F198" s="38"/>
      <c r="G198" s="38"/>
      <c r="H198" s="38"/>
      <c r="I198" s="38"/>
      <c r="J198" s="38"/>
      <c r="K198" s="38"/>
      <c r="L198" s="38"/>
      <c r="M198" s="38"/>
      <c r="N198" s="38"/>
      <c r="O198" s="1"/>
      <c r="P198" s="1"/>
      <c r="Q198" s="1"/>
      <c r="R198" s="1"/>
      <c r="S198" s="1"/>
      <c r="T198" s="1"/>
      <c r="AB198" s="22"/>
      <c r="AC198" s="22"/>
      <c r="AD198" s="22"/>
      <c r="AE198" s="22"/>
      <c r="AF198" s="304"/>
      <c r="AG198" s="305"/>
      <c r="AH198" s="306"/>
      <c r="AI198" s="310"/>
      <c r="AJ198" s="311"/>
      <c r="AK198" s="311"/>
      <c r="AL198" s="311"/>
      <c r="AM198" s="311"/>
      <c r="AN198" s="311"/>
      <c r="AO198" s="311"/>
      <c r="AP198" s="311"/>
      <c r="AQ198" s="311"/>
      <c r="AR198" s="312"/>
    </row>
  </sheetData>
  <mergeCells count="456">
    <mergeCell ref="C94:E96"/>
    <mergeCell ref="F94:F96"/>
    <mergeCell ref="G94:G96"/>
    <mergeCell ref="H94:H96"/>
    <mergeCell ref="I94:O94"/>
    <mergeCell ref="AP94:AP96"/>
    <mergeCell ref="F151:F153"/>
    <mergeCell ref="G151:G153"/>
    <mergeCell ref="H151:H153"/>
    <mergeCell ref="I151:O151"/>
    <mergeCell ref="P151:V151"/>
    <mergeCell ref="W151:AC151"/>
    <mergeCell ref="AF197:AH198"/>
    <mergeCell ref="AI197:AR198"/>
    <mergeCell ref="AO7:AO9"/>
    <mergeCell ref="AG190:AR190"/>
    <mergeCell ref="AG191:AR191"/>
    <mergeCell ref="AG192:AR192"/>
    <mergeCell ref="AG193:AR193"/>
    <mergeCell ref="AD151:AJ151"/>
    <mergeCell ref="AK151:AM151"/>
    <mergeCell ref="AQ151:AQ153"/>
    <mergeCell ref="AG194:AR194"/>
    <mergeCell ref="AF195:AH196"/>
    <mergeCell ref="AI195:AR196"/>
    <mergeCell ref="I130:O130"/>
    <mergeCell ref="P130:V130"/>
    <mergeCell ref="W130:AC130"/>
    <mergeCell ref="AD130:AJ130"/>
    <mergeCell ref="AK130:AM130"/>
    <mergeCell ref="B178:B187"/>
    <mergeCell ref="C178:E178"/>
    <mergeCell ref="AQ178:AQ187"/>
    <mergeCell ref="C183:E183"/>
    <mergeCell ref="C184:E184"/>
    <mergeCell ref="C185:E185"/>
    <mergeCell ref="C187:E187"/>
    <mergeCell ref="W175:AC175"/>
    <mergeCell ref="AD175:AJ175"/>
    <mergeCell ref="AK175:AM175"/>
    <mergeCell ref="C180:E180"/>
    <mergeCell ref="C181:E181"/>
    <mergeCell ref="C182:E182"/>
    <mergeCell ref="C186:E186"/>
    <mergeCell ref="AQ175:AQ177"/>
    <mergeCell ref="C175:E177"/>
    <mergeCell ref="F175:F177"/>
    <mergeCell ref="G175:G177"/>
    <mergeCell ref="H175:H177"/>
    <mergeCell ref="I175:O175"/>
    <mergeCell ref="P175:V175"/>
    <mergeCell ref="AN179:AP179"/>
    <mergeCell ref="AN180:AP180"/>
    <mergeCell ref="C179:E179"/>
    <mergeCell ref="B164:B173"/>
    <mergeCell ref="C164:E164"/>
    <mergeCell ref="AQ164:AQ173"/>
    <mergeCell ref="C169:E169"/>
    <mergeCell ref="C170:E170"/>
    <mergeCell ref="C171:E171"/>
    <mergeCell ref="C172:E172"/>
    <mergeCell ref="C173:E173"/>
    <mergeCell ref="C165:E165"/>
    <mergeCell ref="C166:E166"/>
    <mergeCell ref="AN171:AP171"/>
    <mergeCell ref="AN172:AP172"/>
    <mergeCell ref="AN173:AP173"/>
    <mergeCell ref="B154:B163"/>
    <mergeCell ref="C154:E154"/>
    <mergeCell ref="AQ154:AQ163"/>
    <mergeCell ref="C159:E159"/>
    <mergeCell ref="C160:E160"/>
    <mergeCell ref="C161:E161"/>
    <mergeCell ref="C162:E162"/>
    <mergeCell ref="C163:E163"/>
    <mergeCell ref="C157:E157"/>
    <mergeCell ref="C158:E158"/>
    <mergeCell ref="C155:E155"/>
    <mergeCell ref="C156:E156"/>
    <mergeCell ref="B140:B149"/>
    <mergeCell ref="C140:E140"/>
    <mergeCell ref="AQ140:AQ149"/>
    <mergeCell ref="C145:E145"/>
    <mergeCell ref="C146:E146"/>
    <mergeCell ref="C147:E147"/>
    <mergeCell ref="C148:E148"/>
    <mergeCell ref="AN140:AP140"/>
    <mergeCell ref="AN141:AP141"/>
    <mergeCell ref="AN142:AP142"/>
    <mergeCell ref="C149:E149"/>
    <mergeCell ref="AN143:AP143"/>
    <mergeCell ref="AN144:AP144"/>
    <mergeCell ref="AN145:AP145"/>
    <mergeCell ref="AN146:AP146"/>
    <mergeCell ref="AN147:AP147"/>
    <mergeCell ref="AN148:AP148"/>
    <mergeCell ref="AN149:AP149"/>
    <mergeCell ref="G115:G116"/>
    <mergeCell ref="AQ115:AQ116"/>
    <mergeCell ref="AN130:AP132"/>
    <mergeCell ref="B133:B138"/>
    <mergeCell ref="C133:E133"/>
    <mergeCell ref="AQ133:AQ138"/>
    <mergeCell ref="C134:E134"/>
    <mergeCell ref="C135:E135"/>
    <mergeCell ref="C136:E136"/>
    <mergeCell ref="C137:E137"/>
    <mergeCell ref="C138:E138"/>
    <mergeCell ref="AN137:AP137"/>
    <mergeCell ref="AN138:AP138"/>
    <mergeCell ref="AN133:AP133"/>
    <mergeCell ref="AN134:AP134"/>
    <mergeCell ref="AN135:AP135"/>
    <mergeCell ref="AN136:AP136"/>
    <mergeCell ref="AR115:AR116"/>
    <mergeCell ref="B117:B118"/>
    <mergeCell ref="C117:F117"/>
    <mergeCell ref="G117:H117"/>
    <mergeCell ref="AP117:AP118"/>
    <mergeCell ref="AQ117:AQ118"/>
    <mergeCell ref="AR117:AR118"/>
    <mergeCell ref="G111:G112"/>
    <mergeCell ref="AQ111:AQ112"/>
    <mergeCell ref="AR111:AR112"/>
    <mergeCell ref="C113:E114"/>
    <mergeCell ref="F113:F114"/>
    <mergeCell ref="G113:G114"/>
    <mergeCell ref="AQ113:AQ114"/>
    <mergeCell ref="AR113:AR114"/>
    <mergeCell ref="B97:B116"/>
    <mergeCell ref="AR103:AR104"/>
    <mergeCell ref="C105:E106"/>
    <mergeCell ref="F105:F106"/>
    <mergeCell ref="G105:G106"/>
    <mergeCell ref="AQ105:AQ106"/>
    <mergeCell ref="AR105:AR106"/>
    <mergeCell ref="C118:F118"/>
    <mergeCell ref="G118:H118"/>
    <mergeCell ref="AR107:AR108"/>
    <mergeCell ref="C109:E110"/>
    <mergeCell ref="F109:F110"/>
    <mergeCell ref="G109:G110"/>
    <mergeCell ref="AQ109:AQ110"/>
    <mergeCell ref="AR109:AR110"/>
    <mergeCell ref="AR91:AR92"/>
    <mergeCell ref="C92:F92"/>
    <mergeCell ref="G92:H92"/>
    <mergeCell ref="C97:E98"/>
    <mergeCell ref="F97:F98"/>
    <mergeCell ref="G97:G98"/>
    <mergeCell ref="AQ97:AQ98"/>
    <mergeCell ref="AR97:AR98"/>
    <mergeCell ref="C107:E108"/>
    <mergeCell ref="C101:E102"/>
    <mergeCell ref="F101:F102"/>
    <mergeCell ref="G101:G102"/>
    <mergeCell ref="AQ101:AQ102"/>
    <mergeCell ref="AR101:AR102"/>
    <mergeCell ref="G103:G104"/>
    <mergeCell ref="AQ103:AQ104"/>
    <mergeCell ref="AQ94:AQ96"/>
    <mergeCell ref="AR94:AR96"/>
    <mergeCell ref="AR87:AR88"/>
    <mergeCell ref="C89:E90"/>
    <mergeCell ref="F89:F90"/>
    <mergeCell ref="G89:G90"/>
    <mergeCell ref="AQ89:AQ90"/>
    <mergeCell ref="AR89:AR90"/>
    <mergeCell ref="B91:B92"/>
    <mergeCell ref="C91:F91"/>
    <mergeCell ref="G91:H91"/>
    <mergeCell ref="AP91:AP92"/>
    <mergeCell ref="AQ91:AQ92"/>
    <mergeCell ref="AR75:AR76"/>
    <mergeCell ref="C77:E78"/>
    <mergeCell ref="F77:F78"/>
    <mergeCell ref="G77:G78"/>
    <mergeCell ref="AQ77:AQ78"/>
    <mergeCell ref="F81:F82"/>
    <mergeCell ref="G81:G82"/>
    <mergeCell ref="AQ81:AQ82"/>
    <mergeCell ref="AR81:AR82"/>
    <mergeCell ref="B69:B70"/>
    <mergeCell ref="C69:F69"/>
    <mergeCell ref="G69:H69"/>
    <mergeCell ref="AP69:AP70"/>
    <mergeCell ref="AQ69:AQ70"/>
    <mergeCell ref="AR69:AR70"/>
    <mergeCell ref="C70:F70"/>
    <mergeCell ref="G70:H70"/>
    <mergeCell ref="B71:B90"/>
    <mergeCell ref="C71:E72"/>
    <mergeCell ref="F71:F72"/>
    <mergeCell ref="G71:G72"/>
    <mergeCell ref="AQ71:AQ72"/>
    <mergeCell ref="AR71:AR72"/>
    <mergeCell ref="C81:E82"/>
    <mergeCell ref="C73:E74"/>
    <mergeCell ref="F73:F74"/>
    <mergeCell ref="G73:G74"/>
    <mergeCell ref="AQ73:AQ74"/>
    <mergeCell ref="AR73:AR74"/>
    <mergeCell ref="C75:E76"/>
    <mergeCell ref="F75:F76"/>
    <mergeCell ref="G75:G76"/>
    <mergeCell ref="AQ75:AQ76"/>
    <mergeCell ref="AR63:AR64"/>
    <mergeCell ref="C65:E66"/>
    <mergeCell ref="F65:F66"/>
    <mergeCell ref="G65:G66"/>
    <mergeCell ref="AQ65:AQ66"/>
    <mergeCell ref="AR65:AR66"/>
    <mergeCell ref="C67:E68"/>
    <mergeCell ref="F67:F68"/>
    <mergeCell ref="G67:G68"/>
    <mergeCell ref="AQ67:AQ68"/>
    <mergeCell ref="AR67:AR68"/>
    <mergeCell ref="AR59:AR60"/>
    <mergeCell ref="C61:E62"/>
    <mergeCell ref="F61:F62"/>
    <mergeCell ref="G61:G62"/>
    <mergeCell ref="AQ61:AQ62"/>
    <mergeCell ref="AR61:AR62"/>
    <mergeCell ref="B49:B68"/>
    <mergeCell ref="C49:E50"/>
    <mergeCell ref="F49:F50"/>
    <mergeCell ref="G49:G50"/>
    <mergeCell ref="AQ49:AQ50"/>
    <mergeCell ref="AR49:AR50"/>
    <mergeCell ref="C59:E60"/>
    <mergeCell ref="F59:F60"/>
    <mergeCell ref="G59:G60"/>
    <mergeCell ref="AQ59:AQ60"/>
    <mergeCell ref="C51:E52"/>
    <mergeCell ref="F51:F52"/>
    <mergeCell ref="G51:G52"/>
    <mergeCell ref="AQ51:AQ52"/>
    <mergeCell ref="AR51:AR52"/>
    <mergeCell ref="C53:E54"/>
    <mergeCell ref="F53:F54"/>
    <mergeCell ref="G53:G54"/>
    <mergeCell ref="B43:B44"/>
    <mergeCell ref="C43:F43"/>
    <mergeCell ref="G43:H43"/>
    <mergeCell ref="AP43:AP44"/>
    <mergeCell ref="AQ43:AQ44"/>
    <mergeCell ref="AR43:AR44"/>
    <mergeCell ref="C44:F44"/>
    <mergeCell ref="G44:H44"/>
    <mergeCell ref="C39:E40"/>
    <mergeCell ref="F39:F40"/>
    <mergeCell ref="G39:G40"/>
    <mergeCell ref="AQ39:AQ40"/>
    <mergeCell ref="AR39:AR40"/>
    <mergeCell ref="C41:E42"/>
    <mergeCell ref="F41:F42"/>
    <mergeCell ref="G41:G42"/>
    <mergeCell ref="AQ41:AQ42"/>
    <mergeCell ref="AR41:AR42"/>
    <mergeCell ref="C35:E36"/>
    <mergeCell ref="F35:F36"/>
    <mergeCell ref="G35:G36"/>
    <mergeCell ref="AQ35:AQ36"/>
    <mergeCell ref="AR35:AR36"/>
    <mergeCell ref="C37:E38"/>
    <mergeCell ref="F37:F38"/>
    <mergeCell ref="G37:G38"/>
    <mergeCell ref="AQ37:AQ38"/>
    <mergeCell ref="AR37:AR38"/>
    <mergeCell ref="F31:F32"/>
    <mergeCell ref="G31:G32"/>
    <mergeCell ref="AR23:AR24"/>
    <mergeCell ref="C33:E34"/>
    <mergeCell ref="F33:F34"/>
    <mergeCell ref="G33:G34"/>
    <mergeCell ref="AQ33:AQ34"/>
    <mergeCell ref="AR33:AR34"/>
    <mergeCell ref="C25:E26"/>
    <mergeCell ref="F25:F26"/>
    <mergeCell ref="G25:G26"/>
    <mergeCell ref="AQ25:AQ26"/>
    <mergeCell ref="AQ31:AQ32"/>
    <mergeCell ref="AR31:AR32"/>
    <mergeCell ref="AQ18:AQ19"/>
    <mergeCell ref="AR18:AR19"/>
    <mergeCell ref="C20:E21"/>
    <mergeCell ref="F20:F21"/>
    <mergeCell ref="G20:G21"/>
    <mergeCell ref="AQ20:AQ21"/>
    <mergeCell ref="AR20:AR21"/>
    <mergeCell ref="B23:B42"/>
    <mergeCell ref="C23:E24"/>
    <mergeCell ref="F23:F24"/>
    <mergeCell ref="G23:G24"/>
    <mergeCell ref="AQ23:AQ24"/>
    <mergeCell ref="AR25:AR26"/>
    <mergeCell ref="C27:E28"/>
    <mergeCell ref="F27:F28"/>
    <mergeCell ref="G27:G28"/>
    <mergeCell ref="AQ27:AQ28"/>
    <mergeCell ref="AR27:AR28"/>
    <mergeCell ref="C29:E30"/>
    <mergeCell ref="F29:F30"/>
    <mergeCell ref="G29:G30"/>
    <mergeCell ref="AQ29:AQ30"/>
    <mergeCell ref="AR29:AR30"/>
    <mergeCell ref="C31:E32"/>
    <mergeCell ref="AR12:AR13"/>
    <mergeCell ref="C14:E15"/>
    <mergeCell ref="F14:F15"/>
    <mergeCell ref="G14:G15"/>
    <mergeCell ref="AQ14:AQ15"/>
    <mergeCell ref="AR14:AR15"/>
    <mergeCell ref="B10:B21"/>
    <mergeCell ref="C10:E11"/>
    <mergeCell ref="F10:F11"/>
    <mergeCell ref="G10:G11"/>
    <mergeCell ref="AQ10:AQ11"/>
    <mergeCell ref="AR10:AR11"/>
    <mergeCell ref="C12:E13"/>
    <mergeCell ref="F12:F13"/>
    <mergeCell ref="G12:G13"/>
    <mergeCell ref="AQ12:AQ13"/>
    <mergeCell ref="C16:E17"/>
    <mergeCell ref="F16:F17"/>
    <mergeCell ref="G16:G17"/>
    <mergeCell ref="AQ16:AQ17"/>
    <mergeCell ref="AR16:AR17"/>
    <mergeCell ref="C18:E19"/>
    <mergeCell ref="F18:F19"/>
    <mergeCell ref="G18:G19"/>
    <mergeCell ref="AQ7:AQ9"/>
    <mergeCell ref="AR7:AR9"/>
    <mergeCell ref="T2:W2"/>
    <mergeCell ref="C7:E9"/>
    <mergeCell ref="F7:F9"/>
    <mergeCell ref="G7:G9"/>
    <mergeCell ref="H7:H9"/>
    <mergeCell ref="I7:O7"/>
    <mergeCell ref="P7:V7"/>
    <mergeCell ref="W7:AC7"/>
    <mergeCell ref="AR53:AR54"/>
    <mergeCell ref="C55:E56"/>
    <mergeCell ref="F55:F56"/>
    <mergeCell ref="G55:G56"/>
    <mergeCell ref="AQ55:AQ56"/>
    <mergeCell ref="AR55:AR56"/>
    <mergeCell ref="C57:E58"/>
    <mergeCell ref="F57:F58"/>
    <mergeCell ref="G57:G58"/>
    <mergeCell ref="AQ57:AQ58"/>
    <mergeCell ref="AR57:AR58"/>
    <mergeCell ref="C167:E167"/>
    <mergeCell ref="C168:E168"/>
    <mergeCell ref="AR77:AR78"/>
    <mergeCell ref="C79:E80"/>
    <mergeCell ref="F79:F80"/>
    <mergeCell ref="G79:G80"/>
    <mergeCell ref="AQ79:AQ80"/>
    <mergeCell ref="AR79:AR80"/>
    <mergeCell ref="C99:E100"/>
    <mergeCell ref="F99:F100"/>
    <mergeCell ref="G99:G100"/>
    <mergeCell ref="AQ99:AQ100"/>
    <mergeCell ref="AR99:AR100"/>
    <mergeCell ref="C83:E84"/>
    <mergeCell ref="F83:F84"/>
    <mergeCell ref="G83:G84"/>
    <mergeCell ref="AQ83:AQ84"/>
    <mergeCell ref="AR83:AR84"/>
    <mergeCell ref="C85:E86"/>
    <mergeCell ref="F85:F86"/>
    <mergeCell ref="G85:G86"/>
    <mergeCell ref="AQ85:AQ86"/>
    <mergeCell ref="AR85:AR86"/>
    <mergeCell ref="C87:E88"/>
    <mergeCell ref="C141:E141"/>
    <mergeCell ref="C142:E142"/>
    <mergeCell ref="C143:E143"/>
    <mergeCell ref="C144:E144"/>
    <mergeCell ref="H46:H48"/>
    <mergeCell ref="I46:O46"/>
    <mergeCell ref="C151:E153"/>
    <mergeCell ref="C103:E104"/>
    <mergeCell ref="F103:F104"/>
    <mergeCell ref="F107:F108"/>
    <mergeCell ref="C111:E112"/>
    <mergeCell ref="F111:F112"/>
    <mergeCell ref="C115:E116"/>
    <mergeCell ref="C63:E64"/>
    <mergeCell ref="F63:F64"/>
    <mergeCell ref="G63:G64"/>
    <mergeCell ref="F87:F88"/>
    <mergeCell ref="G87:G88"/>
    <mergeCell ref="G107:G108"/>
    <mergeCell ref="C130:E132"/>
    <mergeCell ref="F130:F132"/>
    <mergeCell ref="G130:G132"/>
    <mergeCell ref="H130:H132"/>
    <mergeCell ref="F115:F116"/>
    <mergeCell ref="AR46:AR48"/>
    <mergeCell ref="W46:AC46"/>
    <mergeCell ref="AD46:AJ46"/>
    <mergeCell ref="AK46:AM46"/>
    <mergeCell ref="AN46:AN48"/>
    <mergeCell ref="AO46:AO48"/>
    <mergeCell ref="AP46:AP48"/>
    <mergeCell ref="C46:E48"/>
    <mergeCell ref="F46:F48"/>
    <mergeCell ref="G46:G48"/>
    <mergeCell ref="AN169:AP169"/>
    <mergeCell ref="AN158:AP158"/>
    <mergeCell ref="AN159:AP159"/>
    <mergeCell ref="AN160:AP160"/>
    <mergeCell ref="AN161:AP161"/>
    <mergeCell ref="AN162:AP162"/>
    <mergeCell ref="AN163:AP163"/>
    <mergeCell ref="P46:V46"/>
    <mergeCell ref="AQ46:AQ48"/>
    <mergeCell ref="AQ53:AQ54"/>
    <mergeCell ref="AQ63:AQ64"/>
    <mergeCell ref="AQ87:AQ88"/>
    <mergeCell ref="AQ107:AQ108"/>
    <mergeCell ref="AQ130:AQ132"/>
    <mergeCell ref="P94:V94"/>
    <mergeCell ref="W94:AC94"/>
    <mergeCell ref="AD94:AJ94"/>
    <mergeCell ref="AK94:AM94"/>
    <mergeCell ref="AN94:AN96"/>
    <mergeCell ref="AO94:AO96"/>
    <mergeCell ref="AN164:AP164"/>
    <mergeCell ref="AN165:AP165"/>
    <mergeCell ref="AN166:AP166"/>
    <mergeCell ref="AN167:AP167"/>
    <mergeCell ref="AN168:AP168"/>
    <mergeCell ref="AD2:AO2"/>
    <mergeCell ref="AD3:AO3"/>
    <mergeCell ref="AN151:AP153"/>
    <mergeCell ref="AN154:AP154"/>
    <mergeCell ref="AN155:AP155"/>
    <mergeCell ref="AN156:AP156"/>
    <mergeCell ref="AN157:AP157"/>
    <mergeCell ref="AD7:AJ7"/>
    <mergeCell ref="AK7:AM7"/>
    <mergeCell ref="AN7:AN9"/>
    <mergeCell ref="AP7:AP9"/>
    <mergeCell ref="AN187:AP187"/>
    <mergeCell ref="AN181:AP181"/>
    <mergeCell ref="AN182:AP182"/>
    <mergeCell ref="AN183:AP183"/>
    <mergeCell ref="AN184:AP184"/>
    <mergeCell ref="AN185:AP185"/>
    <mergeCell ref="AN186:AP186"/>
    <mergeCell ref="AN170:AP170"/>
    <mergeCell ref="AN175:AP177"/>
    <mergeCell ref="AN178:AP178"/>
  </mergeCells>
  <phoneticPr fontId="1"/>
  <pageMargins left="0.39370078740157483" right="0.35433070866141736" top="1.1417322834645669" bottom="0.55118110236220474" header="0.51181102362204722" footer="0.51181102362204722"/>
  <pageSetup paperSize="9" scale="70" orientation="landscape" r:id="rId1"/>
  <headerFooter alignWithMargins="0"/>
  <rowBreaks count="5" manualBreakCount="5">
    <brk id="45" max="43" man="1"/>
    <brk id="92" max="43" man="1"/>
    <brk id="128" max="43" man="1"/>
    <brk id="149" max="16383" man="1"/>
    <brk id="174"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7"/>
  <sheetViews>
    <sheetView tabSelected="1" view="pageBreakPreview" zoomScale="90" zoomScaleNormal="100" zoomScaleSheetLayoutView="90" workbookViewId="0">
      <selection activeCell="B2" sqref="B2"/>
    </sheetView>
  </sheetViews>
  <sheetFormatPr defaultRowHeight="12" x14ac:dyDescent="0.15"/>
  <cols>
    <col min="1" max="1" width="2" style="2" customWidth="1"/>
    <col min="2" max="2" width="6.42578125" style="2" customWidth="1"/>
    <col min="3" max="3" width="6" style="2" bestFit="1" customWidth="1"/>
    <col min="4" max="4" width="3.28515625" style="2" bestFit="1" customWidth="1"/>
    <col min="5" max="5" width="6.140625" style="2" customWidth="1"/>
    <col min="6" max="6" width="6" style="2" bestFit="1" customWidth="1"/>
    <col min="7" max="7" width="14.28515625" style="2" customWidth="1"/>
    <col min="8" max="8" width="4.5703125" style="2" customWidth="1"/>
    <col min="9" max="36" width="3.7109375" style="2" customWidth="1"/>
    <col min="37" max="37" width="7.7109375" style="2" customWidth="1"/>
    <col min="38" max="38" width="10.5703125" style="2" customWidth="1"/>
    <col min="39" max="39" width="7.7109375" style="2" customWidth="1"/>
    <col min="40" max="40" width="7.42578125" style="2" customWidth="1"/>
    <col min="41" max="16384" width="9.140625" style="2"/>
  </cols>
  <sheetData>
    <row r="1" spans="2:43" x14ac:dyDescent="0.15">
      <c r="C1" s="8" t="s">
        <v>102</v>
      </c>
    </row>
    <row r="2" spans="2:43" ht="17.25" x14ac:dyDescent="0.2">
      <c r="C2" s="3" t="s">
        <v>6</v>
      </c>
      <c r="L2" s="8"/>
      <c r="S2" s="2" t="s">
        <v>8</v>
      </c>
      <c r="T2" s="239" t="s">
        <v>100</v>
      </c>
      <c r="U2" s="239"/>
      <c r="V2" s="239"/>
      <c r="W2" s="239"/>
      <c r="Y2" s="2" t="s">
        <v>37</v>
      </c>
      <c r="Z2" s="2" t="s">
        <v>7</v>
      </c>
      <c r="AC2" s="9" t="s">
        <v>8</v>
      </c>
      <c r="AD2" s="184" t="s">
        <v>95</v>
      </c>
      <c r="AE2" s="184"/>
      <c r="AF2" s="184"/>
      <c r="AG2" s="184"/>
      <c r="AH2" s="184"/>
      <c r="AI2" s="184"/>
      <c r="AJ2" s="184"/>
      <c r="AK2" s="184"/>
      <c r="AL2" s="184"/>
      <c r="AM2" s="2" t="s">
        <v>37</v>
      </c>
      <c r="AO2" s="171"/>
      <c r="AQ2" s="23"/>
    </row>
    <row r="3" spans="2:43" ht="14.25" x14ac:dyDescent="0.15">
      <c r="C3" s="4" t="s">
        <v>9</v>
      </c>
      <c r="Z3" s="2" t="s">
        <v>49</v>
      </c>
      <c r="AC3" s="9" t="s">
        <v>10</v>
      </c>
      <c r="AD3" s="184" t="s">
        <v>95</v>
      </c>
      <c r="AE3" s="184"/>
      <c r="AF3" s="184"/>
      <c r="AG3" s="184"/>
      <c r="AH3" s="184"/>
      <c r="AI3" s="184"/>
      <c r="AJ3" s="184"/>
      <c r="AK3" s="184"/>
      <c r="AL3" s="184"/>
      <c r="AM3" s="2" t="s">
        <v>37</v>
      </c>
    </row>
    <row r="4" spans="2:43" ht="14.25" x14ac:dyDescent="0.15">
      <c r="C4" s="4"/>
      <c r="Z4" s="346" t="s">
        <v>57</v>
      </c>
      <c r="AA4" s="8"/>
      <c r="AB4" s="8"/>
      <c r="AC4" s="47"/>
      <c r="AD4" s="48"/>
      <c r="AE4" s="48"/>
      <c r="AF4" s="48"/>
      <c r="AG4" s="48"/>
      <c r="AH4" s="48"/>
      <c r="AJ4" s="124">
        <v>40</v>
      </c>
      <c r="AK4" s="24" t="s">
        <v>0</v>
      </c>
      <c r="AL4" s="24"/>
      <c r="AM4" s="24"/>
    </row>
    <row r="5" spans="2:43" ht="15" thickBot="1" x14ac:dyDescent="0.2">
      <c r="C5" s="4"/>
      <c r="AC5" s="9"/>
      <c r="AD5" s="24"/>
      <c r="AE5" s="24"/>
      <c r="AF5" s="24"/>
      <c r="AG5" s="24"/>
      <c r="AH5" s="24"/>
      <c r="AI5" s="24"/>
      <c r="AJ5" s="24"/>
      <c r="AK5" s="24"/>
      <c r="AL5" s="24"/>
      <c r="AM5" s="24"/>
    </row>
    <row r="6" spans="2:43" ht="12" customHeight="1" x14ac:dyDescent="0.15">
      <c r="C6" s="205" t="s">
        <v>11</v>
      </c>
      <c r="D6" s="200"/>
      <c r="E6" s="200"/>
      <c r="F6" s="210" t="s">
        <v>12</v>
      </c>
      <c r="G6" s="213" t="s">
        <v>13</v>
      </c>
      <c r="H6" s="219"/>
      <c r="I6" s="189" t="s">
        <v>14</v>
      </c>
      <c r="J6" s="189"/>
      <c r="K6" s="189"/>
      <c r="L6" s="189"/>
      <c r="M6" s="189"/>
      <c r="N6" s="189"/>
      <c r="O6" s="198"/>
      <c r="P6" s="188" t="s">
        <v>15</v>
      </c>
      <c r="Q6" s="189"/>
      <c r="R6" s="189"/>
      <c r="S6" s="189"/>
      <c r="T6" s="189"/>
      <c r="U6" s="189"/>
      <c r="V6" s="190"/>
      <c r="W6" s="188" t="s">
        <v>16</v>
      </c>
      <c r="X6" s="189"/>
      <c r="Y6" s="189"/>
      <c r="Z6" s="189"/>
      <c r="AA6" s="189"/>
      <c r="AB6" s="189"/>
      <c r="AC6" s="190"/>
      <c r="AD6" s="197" t="s">
        <v>17</v>
      </c>
      <c r="AE6" s="189"/>
      <c r="AF6" s="189"/>
      <c r="AG6" s="189"/>
      <c r="AH6" s="189"/>
      <c r="AI6" s="189"/>
      <c r="AJ6" s="340"/>
      <c r="AK6" s="202" t="s">
        <v>18</v>
      </c>
      <c r="AL6" s="191" t="s">
        <v>61</v>
      </c>
      <c r="AM6" s="191" t="s">
        <v>55</v>
      </c>
      <c r="AN6" s="194" t="s">
        <v>58</v>
      </c>
    </row>
    <row r="7" spans="2:43" ht="20.25" customHeight="1" x14ac:dyDescent="0.15">
      <c r="C7" s="206"/>
      <c r="D7" s="207"/>
      <c r="E7" s="207"/>
      <c r="F7" s="211"/>
      <c r="G7" s="214"/>
      <c r="H7" s="220"/>
      <c r="I7" s="7">
        <v>1</v>
      </c>
      <c r="J7" s="7">
        <v>2</v>
      </c>
      <c r="K7" s="7">
        <v>3</v>
      </c>
      <c r="L7" s="7">
        <v>4</v>
      </c>
      <c r="M7" s="7">
        <v>5</v>
      </c>
      <c r="N7" s="7">
        <v>6</v>
      </c>
      <c r="O7" s="56">
        <v>7</v>
      </c>
      <c r="P7" s="139">
        <v>8</v>
      </c>
      <c r="Q7" s="7">
        <v>9</v>
      </c>
      <c r="R7" s="7">
        <v>10</v>
      </c>
      <c r="S7" s="7">
        <v>11</v>
      </c>
      <c r="T7" s="7">
        <v>12</v>
      </c>
      <c r="U7" s="7">
        <v>13</v>
      </c>
      <c r="V7" s="140">
        <v>14</v>
      </c>
      <c r="W7" s="139">
        <v>15</v>
      </c>
      <c r="X7" s="7">
        <v>16</v>
      </c>
      <c r="Y7" s="7">
        <v>17</v>
      </c>
      <c r="Z7" s="7">
        <v>18</v>
      </c>
      <c r="AA7" s="7">
        <v>19</v>
      </c>
      <c r="AB7" s="7">
        <v>20</v>
      </c>
      <c r="AC7" s="140">
        <v>21</v>
      </c>
      <c r="AD7" s="134">
        <v>22</v>
      </c>
      <c r="AE7" s="7">
        <v>23</v>
      </c>
      <c r="AF7" s="7">
        <v>24</v>
      </c>
      <c r="AG7" s="7">
        <v>25</v>
      </c>
      <c r="AH7" s="7">
        <v>26</v>
      </c>
      <c r="AI7" s="7">
        <v>27</v>
      </c>
      <c r="AJ7" s="104">
        <v>28</v>
      </c>
      <c r="AK7" s="203"/>
      <c r="AL7" s="192"/>
      <c r="AM7" s="192"/>
      <c r="AN7" s="195"/>
    </row>
    <row r="8" spans="2:43" ht="21.75" customHeight="1" thickBot="1" x14ac:dyDescent="0.2">
      <c r="C8" s="208"/>
      <c r="D8" s="209"/>
      <c r="E8" s="209"/>
      <c r="F8" s="212"/>
      <c r="G8" s="215"/>
      <c r="H8" s="221"/>
      <c r="I8" s="119" t="s">
        <v>28</v>
      </c>
      <c r="J8" s="119" t="s">
        <v>29</v>
      </c>
      <c r="K8" s="119" t="s">
        <v>30</v>
      </c>
      <c r="L8" s="119" t="s">
        <v>31</v>
      </c>
      <c r="M8" s="119" t="s">
        <v>32</v>
      </c>
      <c r="N8" s="119" t="s">
        <v>33</v>
      </c>
      <c r="O8" s="163" t="s">
        <v>34</v>
      </c>
      <c r="P8" s="164" t="s">
        <v>35</v>
      </c>
      <c r="Q8" s="119" t="s">
        <v>29</v>
      </c>
      <c r="R8" s="119" t="s">
        <v>30</v>
      </c>
      <c r="S8" s="119" t="s">
        <v>31</v>
      </c>
      <c r="T8" s="119" t="s">
        <v>32</v>
      </c>
      <c r="U8" s="119" t="s">
        <v>33</v>
      </c>
      <c r="V8" s="120" t="s">
        <v>34</v>
      </c>
      <c r="W8" s="164" t="s">
        <v>35</v>
      </c>
      <c r="X8" s="119" t="s">
        <v>29</v>
      </c>
      <c r="Y8" s="119" t="s">
        <v>30</v>
      </c>
      <c r="Z8" s="119" t="s">
        <v>31</v>
      </c>
      <c r="AA8" s="119" t="s">
        <v>32</v>
      </c>
      <c r="AB8" s="119" t="s">
        <v>33</v>
      </c>
      <c r="AC8" s="120" t="s">
        <v>34</v>
      </c>
      <c r="AD8" s="132" t="s">
        <v>35</v>
      </c>
      <c r="AE8" s="119" t="s">
        <v>29</v>
      </c>
      <c r="AF8" s="119" t="s">
        <v>30</v>
      </c>
      <c r="AG8" s="119" t="s">
        <v>31</v>
      </c>
      <c r="AH8" s="119" t="s">
        <v>32</v>
      </c>
      <c r="AI8" s="119" t="s">
        <v>33</v>
      </c>
      <c r="AJ8" s="165" t="s">
        <v>34</v>
      </c>
      <c r="AK8" s="204"/>
      <c r="AL8" s="193"/>
      <c r="AM8" s="193"/>
      <c r="AN8" s="196"/>
    </row>
    <row r="9" spans="2:43" x14ac:dyDescent="0.15">
      <c r="B9" s="243" t="s">
        <v>56</v>
      </c>
      <c r="C9" s="246" t="s">
        <v>5</v>
      </c>
      <c r="D9" s="247"/>
      <c r="E9" s="247"/>
      <c r="F9" s="250" t="s">
        <v>40</v>
      </c>
      <c r="G9" s="251" t="s">
        <v>41</v>
      </c>
      <c r="H9" s="12" t="s">
        <v>19</v>
      </c>
      <c r="I9" s="65"/>
      <c r="J9" s="65"/>
      <c r="K9" s="65"/>
      <c r="L9" s="65"/>
      <c r="M9" s="65"/>
      <c r="N9" s="65"/>
      <c r="O9" s="133"/>
      <c r="P9" s="141"/>
      <c r="Q9" s="65"/>
      <c r="R9" s="65"/>
      <c r="S9" s="65"/>
      <c r="T9" s="65"/>
      <c r="U9" s="65"/>
      <c r="V9" s="142"/>
      <c r="W9" s="141"/>
      <c r="X9" s="65"/>
      <c r="Y9" s="65"/>
      <c r="Z9" s="65"/>
      <c r="AA9" s="65"/>
      <c r="AB9" s="65"/>
      <c r="AC9" s="142"/>
      <c r="AD9" s="135"/>
      <c r="AE9" s="65"/>
      <c r="AF9" s="65"/>
      <c r="AG9" s="65"/>
      <c r="AH9" s="65"/>
      <c r="AI9" s="65"/>
      <c r="AJ9" s="76"/>
      <c r="AK9" s="108">
        <f t="shared" ref="AK9:AK20" si="0">SUM(I9:AJ9)</f>
        <v>0</v>
      </c>
      <c r="AL9" s="11"/>
      <c r="AM9" s="252">
        <f>(SUM(AK9:AK10))/4</f>
        <v>0</v>
      </c>
      <c r="AN9" s="253">
        <f>ROUNDDOWN(AM9/$AJ$4,1)</f>
        <v>0</v>
      </c>
    </row>
    <row r="10" spans="2:43" ht="13.5" customHeight="1" x14ac:dyDescent="0.15">
      <c r="B10" s="244"/>
      <c r="C10" s="248"/>
      <c r="D10" s="249"/>
      <c r="E10" s="249"/>
      <c r="F10" s="241"/>
      <c r="G10" s="236"/>
      <c r="H10" s="13" t="s">
        <v>20</v>
      </c>
      <c r="I10" s="67"/>
      <c r="J10" s="67"/>
      <c r="K10" s="67"/>
      <c r="L10" s="67"/>
      <c r="M10" s="67"/>
      <c r="N10" s="67"/>
      <c r="O10" s="68"/>
      <c r="P10" s="143"/>
      <c r="Q10" s="67"/>
      <c r="R10" s="67"/>
      <c r="S10" s="67"/>
      <c r="T10" s="67"/>
      <c r="U10" s="67"/>
      <c r="V10" s="144"/>
      <c r="W10" s="143"/>
      <c r="X10" s="67"/>
      <c r="Y10" s="67"/>
      <c r="Z10" s="67"/>
      <c r="AA10" s="67"/>
      <c r="AB10" s="67"/>
      <c r="AC10" s="144"/>
      <c r="AD10" s="136"/>
      <c r="AE10" s="67"/>
      <c r="AF10" s="67"/>
      <c r="AG10" s="67"/>
      <c r="AH10" s="67"/>
      <c r="AI10" s="67"/>
      <c r="AJ10" s="77"/>
      <c r="AK10" s="109">
        <f t="shared" si="0"/>
        <v>0</v>
      </c>
      <c r="AL10" s="5"/>
      <c r="AM10" s="242"/>
      <c r="AN10" s="234"/>
    </row>
    <row r="11" spans="2:43" ht="13.5" customHeight="1" x14ac:dyDescent="0.15">
      <c r="B11" s="244"/>
      <c r="C11" s="222" t="s">
        <v>47</v>
      </c>
      <c r="D11" s="223"/>
      <c r="E11" s="223"/>
      <c r="F11" s="240" t="s">
        <v>40</v>
      </c>
      <c r="G11" s="235" t="s">
        <v>41</v>
      </c>
      <c r="H11" s="15" t="s">
        <v>19</v>
      </c>
      <c r="I11" s="70"/>
      <c r="J11" s="70"/>
      <c r="K11" s="70"/>
      <c r="L11" s="70"/>
      <c r="M11" s="70"/>
      <c r="N11" s="70"/>
      <c r="O11" s="71"/>
      <c r="P11" s="145"/>
      <c r="Q11" s="70"/>
      <c r="R11" s="70"/>
      <c r="S11" s="70"/>
      <c r="T11" s="70"/>
      <c r="U11" s="70"/>
      <c r="V11" s="146"/>
      <c r="W11" s="145"/>
      <c r="X11" s="70"/>
      <c r="Y11" s="70"/>
      <c r="Z11" s="70"/>
      <c r="AA11" s="70"/>
      <c r="AB11" s="70"/>
      <c r="AC11" s="146"/>
      <c r="AD11" s="137"/>
      <c r="AE11" s="70"/>
      <c r="AF11" s="70"/>
      <c r="AG11" s="70"/>
      <c r="AH11" s="70"/>
      <c r="AI11" s="70"/>
      <c r="AJ11" s="78"/>
      <c r="AK11" s="110">
        <f t="shared" si="0"/>
        <v>0</v>
      </c>
      <c r="AL11" s="14"/>
      <c r="AM11" s="242">
        <f>(SUM(AK11:AK12))/4</f>
        <v>0</v>
      </c>
      <c r="AN11" s="233">
        <f>ROUNDDOWN(AM11/$AJ$4,1)</f>
        <v>0</v>
      </c>
    </row>
    <row r="12" spans="2:43" ht="13.5" customHeight="1" x14ac:dyDescent="0.15">
      <c r="B12" s="244"/>
      <c r="C12" s="225"/>
      <c r="D12" s="226"/>
      <c r="E12" s="226"/>
      <c r="F12" s="241"/>
      <c r="G12" s="236"/>
      <c r="H12" s="13" t="s">
        <v>20</v>
      </c>
      <c r="I12" s="67"/>
      <c r="J12" s="67"/>
      <c r="K12" s="67"/>
      <c r="L12" s="67"/>
      <c r="M12" s="67"/>
      <c r="N12" s="67"/>
      <c r="O12" s="68"/>
      <c r="P12" s="143"/>
      <c r="Q12" s="67"/>
      <c r="R12" s="67"/>
      <c r="S12" s="67"/>
      <c r="T12" s="67"/>
      <c r="U12" s="67"/>
      <c r="V12" s="144"/>
      <c r="W12" s="143"/>
      <c r="X12" s="67"/>
      <c r="Y12" s="67"/>
      <c r="Z12" s="67"/>
      <c r="AA12" s="67"/>
      <c r="AB12" s="67"/>
      <c r="AC12" s="144"/>
      <c r="AD12" s="136"/>
      <c r="AE12" s="67"/>
      <c r="AF12" s="67"/>
      <c r="AG12" s="67"/>
      <c r="AH12" s="67"/>
      <c r="AI12" s="67"/>
      <c r="AJ12" s="77"/>
      <c r="AK12" s="109">
        <f t="shared" si="0"/>
        <v>0</v>
      </c>
      <c r="AL12" s="5"/>
      <c r="AM12" s="242"/>
      <c r="AN12" s="234"/>
    </row>
    <row r="13" spans="2:43" ht="13.5" customHeight="1" x14ac:dyDescent="0.15">
      <c r="B13" s="244"/>
      <c r="C13" s="222" t="s">
        <v>52</v>
      </c>
      <c r="D13" s="223"/>
      <c r="E13" s="223"/>
      <c r="F13" s="240" t="s">
        <v>40</v>
      </c>
      <c r="G13" s="235" t="s">
        <v>41</v>
      </c>
      <c r="H13" s="15" t="s">
        <v>19</v>
      </c>
      <c r="I13" s="70"/>
      <c r="J13" s="70"/>
      <c r="K13" s="70"/>
      <c r="L13" s="70"/>
      <c r="M13" s="70"/>
      <c r="N13" s="70"/>
      <c r="O13" s="71"/>
      <c r="P13" s="145"/>
      <c r="Q13" s="70"/>
      <c r="R13" s="70"/>
      <c r="S13" s="70"/>
      <c r="T13" s="70"/>
      <c r="U13" s="70"/>
      <c r="V13" s="146"/>
      <c r="W13" s="145"/>
      <c r="X13" s="70"/>
      <c r="Y13" s="70"/>
      <c r="Z13" s="70"/>
      <c r="AA13" s="70"/>
      <c r="AB13" s="70"/>
      <c r="AC13" s="146"/>
      <c r="AD13" s="137"/>
      <c r="AE13" s="70"/>
      <c r="AF13" s="70"/>
      <c r="AG13" s="70"/>
      <c r="AH13" s="70"/>
      <c r="AI13" s="70"/>
      <c r="AJ13" s="78"/>
      <c r="AK13" s="110">
        <f t="shared" si="0"/>
        <v>0</v>
      </c>
      <c r="AL13" s="14"/>
      <c r="AM13" s="242">
        <f>(SUM(AK13:AK14))/4</f>
        <v>0</v>
      </c>
      <c r="AN13" s="233">
        <f>ROUNDDOWN(AM13/$AJ$4,1)</f>
        <v>0</v>
      </c>
    </row>
    <row r="14" spans="2:43" ht="13.5" customHeight="1" x14ac:dyDescent="0.15">
      <c r="B14" s="244"/>
      <c r="C14" s="225"/>
      <c r="D14" s="226"/>
      <c r="E14" s="226"/>
      <c r="F14" s="241"/>
      <c r="G14" s="236"/>
      <c r="H14" s="17" t="s">
        <v>20</v>
      </c>
      <c r="I14" s="67"/>
      <c r="J14" s="67"/>
      <c r="K14" s="67"/>
      <c r="L14" s="67"/>
      <c r="M14" s="67"/>
      <c r="N14" s="67"/>
      <c r="O14" s="68"/>
      <c r="P14" s="143"/>
      <c r="Q14" s="67"/>
      <c r="R14" s="67"/>
      <c r="S14" s="67"/>
      <c r="T14" s="67"/>
      <c r="U14" s="67"/>
      <c r="V14" s="144"/>
      <c r="W14" s="143"/>
      <c r="X14" s="67"/>
      <c r="Y14" s="67"/>
      <c r="Z14" s="67"/>
      <c r="AA14" s="67"/>
      <c r="AB14" s="67"/>
      <c r="AC14" s="144"/>
      <c r="AD14" s="136"/>
      <c r="AE14" s="67"/>
      <c r="AF14" s="67"/>
      <c r="AG14" s="67"/>
      <c r="AH14" s="67"/>
      <c r="AI14" s="67"/>
      <c r="AJ14" s="77"/>
      <c r="AK14" s="109">
        <f t="shared" si="0"/>
        <v>0</v>
      </c>
      <c r="AL14" s="5"/>
      <c r="AM14" s="242"/>
      <c r="AN14" s="234"/>
    </row>
    <row r="15" spans="2:43" ht="13.5" customHeight="1" x14ac:dyDescent="0.15">
      <c r="B15" s="244"/>
      <c r="C15" s="222" t="s">
        <v>53</v>
      </c>
      <c r="D15" s="223"/>
      <c r="E15" s="223"/>
      <c r="F15" s="240" t="s">
        <v>40</v>
      </c>
      <c r="G15" s="235" t="s">
        <v>41</v>
      </c>
      <c r="H15" s="19" t="s">
        <v>19</v>
      </c>
      <c r="I15" s="70"/>
      <c r="J15" s="70"/>
      <c r="K15" s="70"/>
      <c r="L15" s="70"/>
      <c r="M15" s="70"/>
      <c r="N15" s="70"/>
      <c r="O15" s="71"/>
      <c r="P15" s="145"/>
      <c r="Q15" s="70"/>
      <c r="R15" s="70"/>
      <c r="S15" s="70"/>
      <c r="T15" s="70"/>
      <c r="U15" s="70"/>
      <c r="V15" s="146"/>
      <c r="W15" s="145"/>
      <c r="X15" s="70"/>
      <c r="Y15" s="70"/>
      <c r="Z15" s="70"/>
      <c r="AA15" s="70"/>
      <c r="AB15" s="70"/>
      <c r="AC15" s="146"/>
      <c r="AD15" s="137"/>
      <c r="AE15" s="70"/>
      <c r="AF15" s="70"/>
      <c r="AG15" s="70"/>
      <c r="AH15" s="70"/>
      <c r="AI15" s="70"/>
      <c r="AJ15" s="78"/>
      <c r="AK15" s="110">
        <f t="shared" si="0"/>
        <v>0</v>
      </c>
      <c r="AL15" s="14"/>
      <c r="AM15" s="242">
        <f>(SUM(AK15:AK16))/4</f>
        <v>0</v>
      </c>
      <c r="AN15" s="233">
        <f>ROUNDDOWN(AM15/$AJ$4,1)</f>
        <v>0</v>
      </c>
    </row>
    <row r="16" spans="2:43" ht="13.5" customHeight="1" x14ac:dyDescent="0.15">
      <c r="B16" s="244"/>
      <c r="C16" s="225"/>
      <c r="D16" s="226"/>
      <c r="E16" s="226"/>
      <c r="F16" s="241"/>
      <c r="G16" s="236"/>
      <c r="H16" s="27" t="s">
        <v>20</v>
      </c>
      <c r="I16" s="67"/>
      <c r="J16" s="67"/>
      <c r="K16" s="67"/>
      <c r="L16" s="67"/>
      <c r="M16" s="67"/>
      <c r="N16" s="67"/>
      <c r="O16" s="68"/>
      <c r="P16" s="143"/>
      <c r="Q16" s="67"/>
      <c r="R16" s="67"/>
      <c r="S16" s="67"/>
      <c r="T16" s="67"/>
      <c r="U16" s="67"/>
      <c r="V16" s="144"/>
      <c r="W16" s="143"/>
      <c r="X16" s="67"/>
      <c r="Y16" s="67"/>
      <c r="Z16" s="67"/>
      <c r="AA16" s="67"/>
      <c r="AB16" s="67"/>
      <c r="AC16" s="144"/>
      <c r="AD16" s="136"/>
      <c r="AE16" s="67"/>
      <c r="AF16" s="67"/>
      <c r="AG16" s="67"/>
      <c r="AH16" s="67"/>
      <c r="AI16" s="67"/>
      <c r="AJ16" s="77"/>
      <c r="AK16" s="109">
        <f t="shared" si="0"/>
        <v>0</v>
      </c>
      <c r="AL16" s="5"/>
      <c r="AM16" s="242"/>
      <c r="AN16" s="234"/>
    </row>
    <row r="17" spans="2:40" ht="13.5" customHeight="1" x14ac:dyDescent="0.15">
      <c r="B17" s="244"/>
      <c r="C17" s="222" t="s">
        <v>54</v>
      </c>
      <c r="D17" s="223"/>
      <c r="E17" s="223"/>
      <c r="F17" s="240" t="s">
        <v>64</v>
      </c>
      <c r="G17" s="235" t="s">
        <v>41</v>
      </c>
      <c r="H17" s="26" t="s">
        <v>19</v>
      </c>
      <c r="I17" s="70"/>
      <c r="J17" s="70"/>
      <c r="K17" s="70"/>
      <c r="L17" s="70"/>
      <c r="M17" s="70"/>
      <c r="N17" s="70"/>
      <c r="O17" s="71"/>
      <c r="P17" s="145"/>
      <c r="Q17" s="70"/>
      <c r="R17" s="70"/>
      <c r="S17" s="70"/>
      <c r="T17" s="70"/>
      <c r="U17" s="70"/>
      <c r="V17" s="146"/>
      <c r="W17" s="145"/>
      <c r="X17" s="70"/>
      <c r="Y17" s="70"/>
      <c r="Z17" s="70"/>
      <c r="AA17" s="70"/>
      <c r="AB17" s="70"/>
      <c r="AC17" s="146"/>
      <c r="AD17" s="137"/>
      <c r="AE17" s="70"/>
      <c r="AF17" s="70"/>
      <c r="AG17" s="70"/>
      <c r="AH17" s="70"/>
      <c r="AI17" s="70"/>
      <c r="AJ17" s="78"/>
      <c r="AK17" s="110">
        <f t="shared" si="0"/>
        <v>0</v>
      </c>
      <c r="AL17" s="14"/>
      <c r="AM17" s="242">
        <f>(SUM(AK17:AK18))/4</f>
        <v>0</v>
      </c>
      <c r="AN17" s="233">
        <f>ROUNDDOWN(AM17/$AJ$4,1)</f>
        <v>0</v>
      </c>
    </row>
    <row r="18" spans="2:40" ht="13.5" customHeight="1" x14ac:dyDescent="0.15">
      <c r="B18" s="244"/>
      <c r="C18" s="225"/>
      <c r="D18" s="226"/>
      <c r="E18" s="226"/>
      <c r="F18" s="241"/>
      <c r="G18" s="236"/>
      <c r="H18" s="13" t="s">
        <v>20</v>
      </c>
      <c r="I18" s="67"/>
      <c r="J18" s="67"/>
      <c r="K18" s="67"/>
      <c r="L18" s="67"/>
      <c r="M18" s="67"/>
      <c r="N18" s="67"/>
      <c r="O18" s="68"/>
      <c r="P18" s="143"/>
      <c r="Q18" s="67"/>
      <c r="R18" s="67"/>
      <c r="S18" s="67"/>
      <c r="T18" s="67"/>
      <c r="U18" s="67"/>
      <c r="V18" s="144"/>
      <c r="W18" s="143"/>
      <c r="X18" s="67"/>
      <c r="Y18" s="67"/>
      <c r="Z18" s="67"/>
      <c r="AA18" s="67"/>
      <c r="AB18" s="67"/>
      <c r="AC18" s="144"/>
      <c r="AD18" s="136"/>
      <c r="AE18" s="67"/>
      <c r="AF18" s="67"/>
      <c r="AG18" s="67"/>
      <c r="AH18" s="67"/>
      <c r="AI18" s="67"/>
      <c r="AJ18" s="77"/>
      <c r="AK18" s="109">
        <f t="shared" si="0"/>
        <v>0</v>
      </c>
      <c r="AL18" s="5"/>
      <c r="AM18" s="242"/>
      <c r="AN18" s="234"/>
    </row>
    <row r="19" spans="2:40" ht="13.5" customHeight="1" x14ac:dyDescent="0.15">
      <c r="B19" s="244"/>
      <c r="C19" s="222"/>
      <c r="D19" s="223"/>
      <c r="E19" s="223"/>
      <c r="F19" s="240" t="s">
        <v>40</v>
      </c>
      <c r="G19" s="235" t="s">
        <v>41</v>
      </c>
      <c r="H19" s="15" t="s">
        <v>19</v>
      </c>
      <c r="I19" s="70"/>
      <c r="J19" s="70"/>
      <c r="K19" s="70"/>
      <c r="L19" s="70"/>
      <c r="M19" s="70"/>
      <c r="N19" s="70"/>
      <c r="O19" s="71"/>
      <c r="P19" s="145"/>
      <c r="Q19" s="70"/>
      <c r="R19" s="70"/>
      <c r="S19" s="70"/>
      <c r="T19" s="70"/>
      <c r="U19" s="70"/>
      <c r="V19" s="146"/>
      <c r="W19" s="145"/>
      <c r="X19" s="70"/>
      <c r="Y19" s="70"/>
      <c r="Z19" s="70"/>
      <c r="AA19" s="70"/>
      <c r="AB19" s="70"/>
      <c r="AC19" s="146"/>
      <c r="AD19" s="137"/>
      <c r="AE19" s="70"/>
      <c r="AF19" s="70"/>
      <c r="AG19" s="70"/>
      <c r="AH19" s="70"/>
      <c r="AI19" s="70"/>
      <c r="AJ19" s="78"/>
      <c r="AK19" s="111">
        <f t="shared" si="0"/>
        <v>0</v>
      </c>
      <c r="AL19" s="33"/>
      <c r="AM19" s="242">
        <f>(SUM(AK19:AK20))/4</f>
        <v>0</v>
      </c>
      <c r="AN19" s="233">
        <f>ROUNDDOWN(AM19/$AJ$4,1)</f>
        <v>0</v>
      </c>
    </row>
    <row r="20" spans="2:40" ht="13.5" customHeight="1" thickBot="1" x14ac:dyDescent="0.2">
      <c r="B20" s="245"/>
      <c r="C20" s="230"/>
      <c r="D20" s="231"/>
      <c r="E20" s="231"/>
      <c r="F20" s="254"/>
      <c r="G20" s="255"/>
      <c r="H20" s="16" t="s">
        <v>20</v>
      </c>
      <c r="I20" s="73"/>
      <c r="J20" s="73"/>
      <c r="K20" s="73"/>
      <c r="L20" s="73"/>
      <c r="M20" s="73"/>
      <c r="N20" s="73"/>
      <c r="O20" s="74"/>
      <c r="P20" s="147"/>
      <c r="Q20" s="73"/>
      <c r="R20" s="73"/>
      <c r="S20" s="73"/>
      <c r="T20" s="73"/>
      <c r="U20" s="73"/>
      <c r="V20" s="148"/>
      <c r="W20" s="147"/>
      <c r="X20" s="73"/>
      <c r="Y20" s="73"/>
      <c r="Z20" s="73"/>
      <c r="AA20" s="73"/>
      <c r="AB20" s="73"/>
      <c r="AC20" s="148"/>
      <c r="AD20" s="138"/>
      <c r="AE20" s="73"/>
      <c r="AF20" s="73"/>
      <c r="AG20" s="73"/>
      <c r="AH20" s="73"/>
      <c r="AI20" s="73"/>
      <c r="AJ20" s="79"/>
      <c r="AK20" s="112">
        <f t="shared" si="0"/>
        <v>0</v>
      </c>
      <c r="AL20" s="34"/>
      <c r="AM20" s="256"/>
      <c r="AN20" s="257"/>
    </row>
    <row r="21" spans="2:40" ht="13.5" customHeight="1" thickBot="1" x14ac:dyDescent="0.2">
      <c r="C21" s="114"/>
      <c r="D21" s="114"/>
      <c r="E21" s="114"/>
      <c r="F21" s="114"/>
      <c r="G21" s="114"/>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row>
    <row r="22" spans="2:40" x14ac:dyDescent="0.15">
      <c r="B22" s="258" t="s">
        <v>38</v>
      </c>
      <c r="C22" s="246" t="s">
        <v>59</v>
      </c>
      <c r="D22" s="247"/>
      <c r="E22" s="261"/>
      <c r="F22" s="263" t="s">
        <v>40</v>
      </c>
      <c r="G22" s="251" t="s">
        <v>41</v>
      </c>
      <c r="H22" s="12" t="s">
        <v>19</v>
      </c>
      <c r="I22" s="65"/>
      <c r="J22" s="65"/>
      <c r="K22" s="65"/>
      <c r="L22" s="65"/>
      <c r="M22" s="65"/>
      <c r="N22" s="65"/>
      <c r="O22" s="133"/>
      <c r="P22" s="141"/>
      <c r="Q22" s="65"/>
      <c r="R22" s="65"/>
      <c r="S22" s="65"/>
      <c r="T22" s="65"/>
      <c r="U22" s="65"/>
      <c r="V22" s="142"/>
      <c r="W22" s="141"/>
      <c r="X22" s="65"/>
      <c r="Y22" s="65"/>
      <c r="Z22" s="65"/>
      <c r="AA22" s="65"/>
      <c r="AB22" s="65"/>
      <c r="AC22" s="142"/>
      <c r="AD22" s="135"/>
      <c r="AE22" s="65"/>
      <c r="AF22" s="65"/>
      <c r="AG22" s="65"/>
      <c r="AH22" s="65"/>
      <c r="AI22" s="65"/>
      <c r="AJ22" s="76"/>
      <c r="AK22" s="28">
        <f t="shared" ref="AK22:AK41" si="1">SUM(I22:AJ22)</f>
        <v>0</v>
      </c>
      <c r="AL22" s="11"/>
      <c r="AM22" s="252">
        <f>(SUM(AK22:AK23))/4</f>
        <v>0</v>
      </c>
      <c r="AN22" s="253">
        <f>ROUNDDOWN(AM22/$AJ$4,1)</f>
        <v>0</v>
      </c>
    </row>
    <row r="23" spans="2:40" ht="13.5" customHeight="1" x14ac:dyDescent="0.15">
      <c r="B23" s="244"/>
      <c r="C23" s="248"/>
      <c r="D23" s="249"/>
      <c r="E23" s="262"/>
      <c r="F23" s="229"/>
      <c r="G23" s="236"/>
      <c r="H23" s="13" t="s">
        <v>20</v>
      </c>
      <c r="I23" s="67"/>
      <c r="J23" s="67"/>
      <c r="K23" s="67"/>
      <c r="L23" s="67"/>
      <c r="M23" s="67"/>
      <c r="N23" s="67"/>
      <c r="O23" s="68"/>
      <c r="P23" s="143"/>
      <c r="Q23" s="67"/>
      <c r="R23" s="67"/>
      <c r="S23" s="67"/>
      <c r="T23" s="67"/>
      <c r="U23" s="67"/>
      <c r="V23" s="144"/>
      <c r="W23" s="143"/>
      <c r="X23" s="67"/>
      <c r="Y23" s="67"/>
      <c r="Z23" s="67"/>
      <c r="AA23" s="67"/>
      <c r="AB23" s="67"/>
      <c r="AC23" s="144"/>
      <c r="AD23" s="136"/>
      <c r="AE23" s="67"/>
      <c r="AF23" s="67"/>
      <c r="AG23" s="67"/>
      <c r="AH23" s="67"/>
      <c r="AI23" s="67"/>
      <c r="AJ23" s="77"/>
      <c r="AK23" s="29">
        <f t="shared" si="1"/>
        <v>0</v>
      </c>
      <c r="AL23" s="5"/>
      <c r="AM23" s="242"/>
      <c r="AN23" s="234"/>
    </row>
    <row r="24" spans="2:40" ht="13.5" customHeight="1" x14ac:dyDescent="0.15">
      <c r="B24" s="244"/>
      <c r="C24" s="222" t="s">
        <v>27</v>
      </c>
      <c r="D24" s="223"/>
      <c r="E24" s="224"/>
      <c r="F24" s="228" t="s">
        <v>40</v>
      </c>
      <c r="G24" s="235" t="s">
        <v>41</v>
      </c>
      <c r="H24" s="15" t="s">
        <v>19</v>
      </c>
      <c r="I24" s="70"/>
      <c r="J24" s="70"/>
      <c r="K24" s="70"/>
      <c r="L24" s="70"/>
      <c r="M24" s="70"/>
      <c r="N24" s="70"/>
      <c r="O24" s="71"/>
      <c r="P24" s="145"/>
      <c r="Q24" s="70"/>
      <c r="R24" s="70"/>
      <c r="S24" s="70"/>
      <c r="T24" s="70"/>
      <c r="U24" s="70"/>
      <c r="V24" s="146"/>
      <c r="W24" s="145"/>
      <c r="X24" s="70"/>
      <c r="Y24" s="70"/>
      <c r="Z24" s="70"/>
      <c r="AA24" s="70"/>
      <c r="AB24" s="70"/>
      <c r="AC24" s="146"/>
      <c r="AD24" s="137"/>
      <c r="AE24" s="70"/>
      <c r="AF24" s="70"/>
      <c r="AG24" s="70"/>
      <c r="AH24" s="70"/>
      <c r="AI24" s="70"/>
      <c r="AJ24" s="78"/>
      <c r="AK24" s="30">
        <f t="shared" ref="AK24:AK31" si="2">SUM(I24:AJ24)</f>
        <v>0</v>
      </c>
      <c r="AL24" s="14"/>
      <c r="AM24" s="242">
        <f>(SUM(AK24:AK25))/4</f>
        <v>0</v>
      </c>
      <c r="AN24" s="233">
        <f>ROUNDDOWN(AM24/$AJ$4,1)</f>
        <v>0</v>
      </c>
    </row>
    <row r="25" spans="2:40" ht="13.5" customHeight="1" x14ac:dyDescent="0.15">
      <c r="B25" s="244"/>
      <c r="C25" s="225"/>
      <c r="D25" s="226"/>
      <c r="E25" s="227"/>
      <c r="F25" s="229"/>
      <c r="G25" s="236"/>
      <c r="H25" s="13" t="s">
        <v>20</v>
      </c>
      <c r="I25" s="67"/>
      <c r="J25" s="67"/>
      <c r="K25" s="67"/>
      <c r="L25" s="67"/>
      <c r="M25" s="67"/>
      <c r="N25" s="67"/>
      <c r="O25" s="68"/>
      <c r="P25" s="143"/>
      <c r="Q25" s="67"/>
      <c r="R25" s="67"/>
      <c r="S25" s="67"/>
      <c r="T25" s="67"/>
      <c r="U25" s="67"/>
      <c r="V25" s="144"/>
      <c r="W25" s="143"/>
      <c r="X25" s="67"/>
      <c r="Y25" s="67"/>
      <c r="Z25" s="67"/>
      <c r="AA25" s="67"/>
      <c r="AB25" s="67"/>
      <c r="AC25" s="144"/>
      <c r="AD25" s="136"/>
      <c r="AE25" s="67"/>
      <c r="AF25" s="67"/>
      <c r="AG25" s="67"/>
      <c r="AH25" s="67"/>
      <c r="AI25" s="67"/>
      <c r="AJ25" s="77"/>
      <c r="AK25" s="29">
        <f t="shared" si="2"/>
        <v>0</v>
      </c>
      <c r="AL25" s="5"/>
      <c r="AM25" s="242"/>
      <c r="AN25" s="234"/>
    </row>
    <row r="26" spans="2:40" ht="13.5" customHeight="1" x14ac:dyDescent="0.15">
      <c r="B26" s="244"/>
      <c r="C26" s="222" t="s">
        <v>27</v>
      </c>
      <c r="D26" s="223"/>
      <c r="E26" s="224"/>
      <c r="F26" s="228" t="s">
        <v>40</v>
      </c>
      <c r="G26" s="235" t="s">
        <v>41</v>
      </c>
      <c r="H26" s="15" t="s">
        <v>19</v>
      </c>
      <c r="I26" s="70"/>
      <c r="J26" s="70"/>
      <c r="K26" s="70"/>
      <c r="L26" s="70"/>
      <c r="M26" s="70"/>
      <c r="N26" s="70"/>
      <c r="O26" s="71"/>
      <c r="P26" s="145"/>
      <c r="Q26" s="70"/>
      <c r="R26" s="70"/>
      <c r="S26" s="70"/>
      <c r="T26" s="70"/>
      <c r="U26" s="70"/>
      <c r="V26" s="146"/>
      <c r="W26" s="145"/>
      <c r="X26" s="70"/>
      <c r="Y26" s="70"/>
      <c r="Z26" s="70"/>
      <c r="AA26" s="70"/>
      <c r="AB26" s="70"/>
      <c r="AC26" s="146"/>
      <c r="AD26" s="137"/>
      <c r="AE26" s="70"/>
      <c r="AF26" s="70"/>
      <c r="AG26" s="70"/>
      <c r="AH26" s="70"/>
      <c r="AI26" s="70"/>
      <c r="AJ26" s="78"/>
      <c r="AK26" s="30">
        <f t="shared" si="2"/>
        <v>0</v>
      </c>
      <c r="AL26" s="14"/>
      <c r="AM26" s="242">
        <f>(SUM(AK26:AK27))/4</f>
        <v>0</v>
      </c>
      <c r="AN26" s="233">
        <f>ROUNDDOWN(AM26/$AJ$4,1)</f>
        <v>0</v>
      </c>
    </row>
    <row r="27" spans="2:40" ht="13.5" customHeight="1" x14ac:dyDescent="0.15">
      <c r="B27" s="244"/>
      <c r="C27" s="225"/>
      <c r="D27" s="226"/>
      <c r="E27" s="227"/>
      <c r="F27" s="229"/>
      <c r="G27" s="236"/>
      <c r="H27" s="13" t="s">
        <v>20</v>
      </c>
      <c r="I27" s="67"/>
      <c r="J27" s="67"/>
      <c r="K27" s="67"/>
      <c r="L27" s="67"/>
      <c r="M27" s="67"/>
      <c r="N27" s="67"/>
      <c r="O27" s="68"/>
      <c r="P27" s="143"/>
      <c r="Q27" s="67"/>
      <c r="R27" s="67"/>
      <c r="S27" s="67"/>
      <c r="T27" s="67"/>
      <c r="U27" s="67"/>
      <c r="V27" s="144"/>
      <c r="W27" s="143"/>
      <c r="X27" s="67"/>
      <c r="Y27" s="67"/>
      <c r="Z27" s="67"/>
      <c r="AA27" s="67"/>
      <c r="AB27" s="67"/>
      <c r="AC27" s="144"/>
      <c r="AD27" s="136"/>
      <c r="AE27" s="67"/>
      <c r="AF27" s="67"/>
      <c r="AG27" s="67"/>
      <c r="AH27" s="67"/>
      <c r="AI27" s="67"/>
      <c r="AJ27" s="77"/>
      <c r="AK27" s="29">
        <f t="shared" si="2"/>
        <v>0</v>
      </c>
      <c r="AL27" s="5"/>
      <c r="AM27" s="242"/>
      <c r="AN27" s="234"/>
    </row>
    <row r="28" spans="2:40" ht="13.5" customHeight="1" x14ac:dyDescent="0.15">
      <c r="B28" s="244"/>
      <c r="C28" s="222" t="s">
        <v>27</v>
      </c>
      <c r="D28" s="223"/>
      <c r="E28" s="224"/>
      <c r="F28" s="228" t="s">
        <v>40</v>
      </c>
      <c r="G28" s="235" t="s">
        <v>41</v>
      </c>
      <c r="H28" s="15" t="s">
        <v>19</v>
      </c>
      <c r="I28" s="70"/>
      <c r="J28" s="70"/>
      <c r="K28" s="70"/>
      <c r="L28" s="70"/>
      <c r="M28" s="70"/>
      <c r="N28" s="70"/>
      <c r="O28" s="71"/>
      <c r="P28" s="145"/>
      <c r="Q28" s="70"/>
      <c r="R28" s="70"/>
      <c r="S28" s="70"/>
      <c r="T28" s="70"/>
      <c r="U28" s="70"/>
      <c r="V28" s="146"/>
      <c r="W28" s="145"/>
      <c r="X28" s="70"/>
      <c r="Y28" s="70"/>
      <c r="Z28" s="70"/>
      <c r="AA28" s="70"/>
      <c r="AB28" s="70"/>
      <c r="AC28" s="146"/>
      <c r="AD28" s="137"/>
      <c r="AE28" s="70"/>
      <c r="AF28" s="70"/>
      <c r="AG28" s="70"/>
      <c r="AH28" s="70"/>
      <c r="AI28" s="70"/>
      <c r="AJ28" s="78"/>
      <c r="AK28" s="30">
        <f t="shared" si="2"/>
        <v>0</v>
      </c>
      <c r="AL28" s="14"/>
      <c r="AM28" s="242">
        <f>(SUM(AK28:AK29))/4</f>
        <v>0</v>
      </c>
      <c r="AN28" s="233">
        <f>ROUNDDOWN(AM28/$AJ$4,1)</f>
        <v>0</v>
      </c>
    </row>
    <row r="29" spans="2:40" ht="13.5" customHeight="1" x14ac:dyDescent="0.15">
      <c r="B29" s="244"/>
      <c r="C29" s="225"/>
      <c r="D29" s="226"/>
      <c r="E29" s="227"/>
      <c r="F29" s="229"/>
      <c r="G29" s="236"/>
      <c r="H29" s="13" t="s">
        <v>20</v>
      </c>
      <c r="I29" s="67"/>
      <c r="J29" s="67"/>
      <c r="K29" s="67"/>
      <c r="L29" s="67"/>
      <c r="M29" s="67"/>
      <c r="N29" s="67"/>
      <c r="O29" s="68"/>
      <c r="P29" s="143"/>
      <c r="Q29" s="67"/>
      <c r="R29" s="67"/>
      <c r="S29" s="67"/>
      <c r="T29" s="67"/>
      <c r="U29" s="67"/>
      <c r="V29" s="144"/>
      <c r="W29" s="143"/>
      <c r="X29" s="67"/>
      <c r="Y29" s="67"/>
      <c r="Z29" s="67"/>
      <c r="AA29" s="67"/>
      <c r="AB29" s="67"/>
      <c r="AC29" s="144"/>
      <c r="AD29" s="136"/>
      <c r="AE29" s="67"/>
      <c r="AF29" s="67"/>
      <c r="AG29" s="67"/>
      <c r="AH29" s="67"/>
      <c r="AI29" s="67"/>
      <c r="AJ29" s="77"/>
      <c r="AK29" s="29">
        <f t="shared" si="2"/>
        <v>0</v>
      </c>
      <c r="AL29" s="5"/>
      <c r="AM29" s="242"/>
      <c r="AN29" s="234"/>
    </row>
    <row r="30" spans="2:40" ht="13.5" customHeight="1" x14ac:dyDescent="0.15">
      <c r="B30" s="244"/>
      <c r="C30" s="222" t="s">
        <v>27</v>
      </c>
      <c r="D30" s="223"/>
      <c r="E30" s="224"/>
      <c r="F30" s="228" t="s">
        <v>40</v>
      </c>
      <c r="G30" s="235" t="s">
        <v>41</v>
      </c>
      <c r="H30" s="15" t="s">
        <v>19</v>
      </c>
      <c r="I30" s="70"/>
      <c r="J30" s="70"/>
      <c r="K30" s="70"/>
      <c r="L30" s="70"/>
      <c r="M30" s="70"/>
      <c r="N30" s="70"/>
      <c r="O30" s="71"/>
      <c r="P30" s="145"/>
      <c r="Q30" s="70"/>
      <c r="R30" s="70"/>
      <c r="S30" s="70"/>
      <c r="T30" s="70"/>
      <c r="U30" s="70"/>
      <c r="V30" s="146"/>
      <c r="W30" s="145"/>
      <c r="X30" s="70"/>
      <c r="Y30" s="70"/>
      <c r="Z30" s="70"/>
      <c r="AA30" s="70"/>
      <c r="AB30" s="70"/>
      <c r="AC30" s="146"/>
      <c r="AD30" s="137"/>
      <c r="AE30" s="70"/>
      <c r="AF30" s="70"/>
      <c r="AG30" s="70"/>
      <c r="AH30" s="70"/>
      <c r="AI30" s="70"/>
      <c r="AJ30" s="78"/>
      <c r="AK30" s="30">
        <f t="shared" si="2"/>
        <v>0</v>
      </c>
      <c r="AL30" s="14"/>
      <c r="AM30" s="242">
        <f>(SUM(AK30:AK31))/4</f>
        <v>0</v>
      </c>
      <c r="AN30" s="233">
        <f>ROUNDDOWN(AM30/$AJ$4,1)</f>
        <v>0</v>
      </c>
    </row>
    <row r="31" spans="2:40" ht="13.5" customHeight="1" x14ac:dyDescent="0.15">
      <c r="B31" s="244"/>
      <c r="C31" s="225"/>
      <c r="D31" s="226"/>
      <c r="E31" s="227"/>
      <c r="F31" s="229"/>
      <c r="G31" s="236"/>
      <c r="H31" s="13" t="s">
        <v>20</v>
      </c>
      <c r="I31" s="67"/>
      <c r="J31" s="67"/>
      <c r="K31" s="67"/>
      <c r="L31" s="67"/>
      <c r="M31" s="67"/>
      <c r="N31" s="67"/>
      <c r="O31" s="68"/>
      <c r="P31" s="143"/>
      <c r="Q31" s="67"/>
      <c r="R31" s="67"/>
      <c r="S31" s="67"/>
      <c r="T31" s="67"/>
      <c r="U31" s="67"/>
      <c r="V31" s="144"/>
      <c r="W31" s="143"/>
      <c r="X31" s="67"/>
      <c r="Y31" s="67"/>
      <c r="Z31" s="67"/>
      <c r="AA31" s="67"/>
      <c r="AB31" s="67"/>
      <c r="AC31" s="144"/>
      <c r="AD31" s="136"/>
      <c r="AE31" s="67"/>
      <c r="AF31" s="67"/>
      <c r="AG31" s="67"/>
      <c r="AH31" s="67"/>
      <c r="AI31" s="67"/>
      <c r="AJ31" s="77"/>
      <c r="AK31" s="29">
        <f t="shared" si="2"/>
        <v>0</v>
      </c>
      <c r="AL31" s="5"/>
      <c r="AM31" s="242"/>
      <c r="AN31" s="234"/>
    </row>
    <row r="32" spans="2:40" ht="13.5" customHeight="1" x14ac:dyDescent="0.15">
      <c r="B32" s="244"/>
      <c r="C32" s="222" t="s">
        <v>27</v>
      </c>
      <c r="D32" s="223"/>
      <c r="E32" s="224"/>
      <c r="F32" s="228" t="s">
        <v>40</v>
      </c>
      <c r="G32" s="235" t="s">
        <v>41</v>
      </c>
      <c r="H32" s="15" t="s">
        <v>19</v>
      </c>
      <c r="I32" s="70"/>
      <c r="J32" s="70"/>
      <c r="K32" s="70"/>
      <c r="L32" s="70"/>
      <c r="M32" s="70"/>
      <c r="N32" s="70"/>
      <c r="O32" s="71"/>
      <c r="P32" s="145"/>
      <c r="Q32" s="70"/>
      <c r="R32" s="70"/>
      <c r="S32" s="70"/>
      <c r="T32" s="70"/>
      <c r="U32" s="70"/>
      <c r="V32" s="146"/>
      <c r="W32" s="145"/>
      <c r="X32" s="70"/>
      <c r="Y32" s="70"/>
      <c r="Z32" s="70"/>
      <c r="AA32" s="70"/>
      <c r="AB32" s="70"/>
      <c r="AC32" s="146"/>
      <c r="AD32" s="137"/>
      <c r="AE32" s="70"/>
      <c r="AF32" s="70"/>
      <c r="AG32" s="70"/>
      <c r="AH32" s="70"/>
      <c r="AI32" s="70"/>
      <c r="AJ32" s="78"/>
      <c r="AK32" s="30">
        <f t="shared" si="1"/>
        <v>0</v>
      </c>
      <c r="AL32" s="14"/>
      <c r="AM32" s="242">
        <f>(SUM(AK32:AK33))/4</f>
        <v>0</v>
      </c>
      <c r="AN32" s="233">
        <f>ROUNDDOWN(AM32/$AJ$4,1)</f>
        <v>0</v>
      </c>
    </row>
    <row r="33" spans="2:40" ht="13.5" customHeight="1" x14ac:dyDescent="0.15">
      <c r="B33" s="244"/>
      <c r="C33" s="225"/>
      <c r="D33" s="226"/>
      <c r="E33" s="227"/>
      <c r="F33" s="229"/>
      <c r="G33" s="236"/>
      <c r="H33" s="13" t="s">
        <v>20</v>
      </c>
      <c r="I33" s="67"/>
      <c r="J33" s="67"/>
      <c r="K33" s="67"/>
      <c r="L33" s="67"/>
      <c r="M33" s="67"/>
      <c r="N33" s="67"/>
      <c r="O33" s="68"/>
      <c r="P33" s="143"/>
      <c r="Q33" s="67"/>
      <c r="R33" s="67"/>
      <c r="S33" s="67"/>
      <c r="T33" s="67"/>
      <c r="U33" s="67"/>
      <c r="V33" s="144"/>
      <c r="W33" s="143"/>
      <c r="X33" s="67"/>
      <c r="Y33" s="67"/>
      <c r="Z33" s="67"/>
      <c r="AA33" s="67"/>
      <c r="AB33" s="67"/>
      <c r="AC33" s="144"/>
      <c r="AD33" s="136"/>
      <c r="AE33" s="67"/>
      <c r="AF33" s="67"/>
      <c r="AG33" s="67"/>
      <c r="AH33" s="67"/>
      <c r="AI33" s="67"/>
      <c r="AJ33" s="77"/>
      <c r="AK33" s="29">
        <f t="shared" si="1"/>
        <v>0</v>
      </c>
      <c r="AL33" s="5"/>
      <c r="AM33" s="242"/>
      <c r="AN33" s="234"/>
    </row>
    <row r="34" spans="2:40" ht="13.5" customHeight="1" x14ac:dyDescent="0.15">
      <c r="B34" s="244"/>
      <c r="C34" s="222" t="s">
        <v>27</v>
      </c>
      <c r="D34" s="223"/>
      <c r="E34" s="224"/>
      <c r="F34" s="228" t="s">
        <v>63</v>
      </c>
      <c r="G34" s="235" t="s">
        <v>41</v>
      </c>
      <c r="H34" s="15" t="s">
        <v>19</v>
      </c>
      <c r="I34" s="70"/>
      <c r="J34" s="70"/>
      <c r="K34" s="70"/>
      <c r="L34" s="70"/>
      <c r="M34" s="70"/>
      <c r="N34" s="70"/>
      <c r="O34" s="71"/>
      <c r="P34" s="145"/>
      <c r="Q34" s="70"/>
      <c r="R34" s="70"/>
      <c r="S34" s="70"/>
      <c r="T34" s="70"/>
      <c r="U34" s="70"/>
      <c r="V34" s="146"/>
      <c r="W34" s="145"/>
      <c r="X34" s="70"/>
      <c r="Y34" s="70"/>
      <c r="Z34" s="70"/>
      <c r="AA34" s="70"/>
      <c r="AB34" s="70"/>
      <c r="AC34" s="146"/>
      <c r="AD34" s="137"/>
      <c r="AE34" s="70"/>
      <c r="AF34" s="70"/>
      <c r="AG34" s="70"/>
      <c r="AH34" s="70"/>
      <c r="AI34" s="70"/>
      <c r="AJ34" s="78"/>
      <c r="AK34" s="30">
        <f t="shared" si="1"/>
        <v>0</v>
      </c>
      <c r="AL34" s="14"/>
      <c r="AM34" s="242">
        <f>(SUM(AK34:AK35))/4</f>
        <v>0</v>
      </c>
      <c r="AN34" s="233">
        <f>ROUNDDOWN(AM34/$AJ$4,1)</f>
        <v>0</v>
      </c>
    </row>
    <row r="35" spans="2:40" ht="13.5" customHeight="1" x14ac:dyDescent="0.15">
      <c r="B35" s="244"/>
      <c r="C35" s="225"/>
      <c r="D35" s="226"/>
      <c r="E35" s="227"/>
      <c r="F35" s="229"/>
      <c r="G35" s="236"/>
      <c r="H35" s="17" t="s">
        <v>20</v>
      </c>
      <c r="I35" s="67"/>
      <c r="J35" s="67"/>
      <c r="K35" s="67"/>
      <c r="L35" s="67"/>
      <c r="M35" s="67"/>
      <c r="N35" s="67"/>
      <c r="O35" s="68"/>
      <c r="P35" s="143"/>
      <c r="Q35" s="67"/>
      <c r="R35" s="67"/>
      <c r="S35" s="67"/>
      <c r="T35" s="67"/>
      <c r="U35" s="67"/>
      <c r="V35" s="144"/>
      <c r="W35" s="143"/>
      <c r="X35" s="67"/>
      <c r="Y35" s="67"/>
      <c r="Z35" s="67"/>
      <c r="AA35" s="67"/>
      <c r="AB35" s="67"/>
      <c r="AC35" s="144"/>
      <c r="AD35" s="136"/>
      <c r="AE35" s="67"/>
      <c r="AF35" s="67"/>
      <c r="AG35" s="67"/>
      <c r="AH35" s="67"/>
      <c r="AI35" s="67"/>
      <c r="AJ35" s="77"/>
      <c r="AK35" s="29">
        <f t="shared" si="1"/>
        <v>0</v>
      </c>
      <c r="AL35" s="5"/>
      <c r="AM35" s="242"/>
      <c r="AN35" s="234"/>
    </row>
    <row r="36" spans="2:40" ht="13.5" customHeight="1" x14ac:dyDescent="0.15">
      <c r="B36" s="244"/>
      <c r="C36" s="222" t="s">
        <v>27</v>
      </c>
      <c r="D36" s="223"/>
      <c r="E36" s="224"/>
      <c r="F36" s="228" t="s">
        <v>63</v>
      </c>
      <c r="G36" s="235" t="s">
        <v>41</v>
      </c>
      <c r="H36" s="19" t="s">
        <v>19</v>
      </c>
      <c r="I36" s="70"/>
      <c r="J36" s="70"/>
      <c r="K36" s="70"/>
      <c r="L36" s="70"/>
      <c r="M36" s="70"/>
      <c r="N36" s="70"/>
      <c r="O36" s="71"/>
      <c r="P36" s="145"/>
      <c r="Q36" s="70"/>
      <c r="R36" s="70"/>
      <c r="S36" s="70"/>
      <c r="T36" s="70"/>
      <c r="U36" s="70"/>
      <c r="V36" s="146"/>
      <c r="W36" s="145"/>
      <c r="X36" s="70"/>
      <c r="Y36" s="70"/>
      <c r="Z36" s="70"/>
      <c r="AA36" s="70"/>
      <c r="AB36" s="70"/>
      <c r="AC36" s="146"/>
      <c r="AD36" s="137"/>
      <c r="AE36" s="70"/>
      <c r="AF36" s="70"/>
      <c r="AG36" s="70"/>
      <c r="AH36" s="70"/>
      <c r="AI36" s="70"/>
      <c r="AJ36" s="78"/>
      <c r="AK36" s="30">
        <f t="shared" si="1"/>
        <v>0</v>
      </c>
      <c r="AL36" s="14"/>
      <c r="AM36" s="242">
        <f>(SUM(AK36:AK37))/4</f>
        <v>0</v>
      </c>
      <c r="AN36" s="233">
        <f>ROUNDDOWN(AM36/$AJ$4,1)</f>
        <v>0</v>
      </c>
    </row>
    <row r="37" spans="2:40" ht="13.5" customHeight="1" x14ac:dyDescent="0.15">
      <c r="B37" s="244"/>
      <c r="C37" s="225"/>
      <c r="D37" s="226"/>
      <c r="E37" s="227"/>
      <c r="F37" s="229"/>
      <c r="G37" s="236"/>
      <c r="H37" s="27" t="s">
        <v>20</v>
      </c>
      <c r="I37" s="67"/>
      <c r="J37" s="67"/>
      <c r="K37" s="67"/>
      <c r="L37" s="67"/>
      <c r="M37" s="67"/>
      <c r="N37" s="67"/>
      <c r="O37" s="68"/>
      <c r="P37" s="143"/>
      <c r="Q37" s="67"/>
      <c r="R37" s="67"/>
      <c r="S37" s="67"/>
      <c r="T37" s="67"/>
      <c r="U37" s="67"/>
      <c r="V37" s="144"/>
      <c r="W37" s="143"/>
      <c r="X37" s="67"/>
      <c r="Y37" s="67"/>
      <c r="Z37" s="67"/>
      <c r="AA37" s="67"/>
      <c r="AB37" s="67"/>
      <c r="AC37" s="144"/>
      <c r="AD37" s="136"/>
      <c r="AE37" s="67"/>
      <c r="AF37" s="67"/>
      <c r="AG37" s="67"/>
      <c r="AH37" s="67"/>
      <c r="AI37" s="67"/>
      <c r="AJ37" s="77"/>
      <c r="AK37" s="29">
        <f t="shared" si="1"/>
        <v>0</v>
      </c>
      <c r="AL37" s="5"/>
      <c r="AM37" s="242"/>
      <c r="AN37" s="234"/>
    </row>
    <row r="38" spans="2:40" ht="13.5" customHeight="1" x14ac:dyDescent="0.15">
      <c r="B38" s="244"/>
      <c r="C38" s="222" t="s">
        <v>27</v>
      </c>
      <c r="D38" s="223"/>
      <c r="E38" s="224"/>
      <c r="F38" s="228" t="s">
        <v>64</v>
      </c>
      <c r="G38" s="235" t="s">
        <v>41</v>
      </c>
      <c r="H38" s="26" t="s">
        <v>19</v>
      </c>
      <c r="I38" s="70"/>
      <c r="J38" s="70"/>
      <c r="K38" s="70"/>
      <c r="L38" s="70"/>
      <c r="M38" s="70"/>
      <c r="N38" s="70"/>
      <c r="O38" s="71"/>
      <c r="P38" s="145"/>
      <c r="Q38" s="70"/>
      <c r="R38" s="70"/>
      <c r="S38" s="70"/>
      <c r="T38" s="70"/>
      <c r="U38" s="70"/>
      <c r="V38" s="146"/>
      <c r="W38" s="145"/>
      <c r="X38" s="70"/>
      <c r="Y38" s="70"/>
      <c r="Z38" s="70"/>
      <c r="AA38" s="70"/>
      <c r="AB38" s="70"/>
      <c r="AC38" s="146"/>
      <c r="AD38" s="137"/>
      <c r="AE38" s="70"/>
      <c r="AF38" s="70"/>
      <c r="AG38" s="70"/>
      <c r="AH38" s="70"/>
      <c r="AI38" s="70"/>
      <c r="AJ38" s="78"/>
      <c r="AK38" s="30">
        <f t="shared" si="1"/>
        <v>0</v>
      </c>
      <c r="AL38" s="14"/>
      <c r="AM38" s="242">
        <f>(SUM(AK38:AK39))/4</f>
        <v>0</v>
      </c>
      <c r="AN38" s="233">
        <f>ROUNDDOWN(AM38/$AJ$4,1)</f>
        <v>0</v>
      </c>
    </row>
    <row r="39" spans="2:40" ht="13.5" customHeight="1" x14ac:dyDescent="0.15">
      <c r="B39" s="244"/>
      <c r="C39" s="225"/>
      <c r="D39" s="226"/>
      <c r="E39" s="227"/>
      <c r="F39" s="229"/>
      <c r="G39" s="236"/>
      <c r="H39" s="13" t="s">
        <v>20</v>
      </c>
      <c r="I39" s="67"/>
      <c r="J39" s="67"/>
      <c r="K39" s="67"/>
      <c r="L39" s="67"/>
      <c r="M39" s="67"/>
      <c r="N39" s="67"/>
      <c r="O39" s="68"/>
      <c r="P39" s="143"/>
      <c r="Q39" s="67"/>
      <c r="R39" s="67"/>
      <c r="S39" s="67"/>
      <c r="T39" s="67"/>
      <c r="U39" s="67"/>
      <c r="V39" s="144"/>
      <c r="W39" s="143"/>
      <c r="X39" s="67"/>
      <c r="Y39" s="67"/>
      <c r="Z39" s="67"/>
      <c r="AA39" s="67"/>
      <c r="AB39" s="67"/>
      <c r="AC39" s="144"/>
      <c r="AD39" s="136"/>
      <c r="AE39" s="67"/>
      <c r="AF39" s="67"/>
      <c r="AG39" s="67"/>
      <c r="AH39" s="67"/>
      <c r="AI39" s="67"/>
      <c r="AJ39" s="77"/>
      <c r="AK39" s="29">
        <f t="shared" si="1"/>
        <v>0</v>
      </c>
      <c r="AL39" s="5"/>
      <c r="AM39" s="242"/>
      <c r="AN39" s="234"/>
    </row>
    <row r="40" spans="2:40" ht="13.5" customHeight="1" x14ac:dyDescent="0.15">
      <c r="B40" s="244"/>
      <c r="C40" s="222" t="s">
        <v>27</v>
      </c>
      <c r="D40" s="223"/>
      <c r="E40" s="224"/>
      <c r="F40" s="228" t="s">
        <v>64</v>
      </c>
      <c r="G40" s="235" t="s">
        <v>41</v>
      </c>
      <c r="H40" s="15" t="s">
        <v>19</v>
      </c>
      <c r="I40" s="70"/>
      <c r="J40" s="70"/>
      <c r="K40" s="70"/>
      <c r="L40" s="70"/>
      <c r="M40" s="70"/>
      <c r="N40" s="70"/>
      <c r="O40" s="71"/>
      <c r="P40" s="145"/>
      <c r="Q40" s="70"/>
      <c r="R40" s="70"/>
      <c r="S40" s="70"/>
      <c r="T40" s="70"/>
      <c r="U40" s="70"/>
      <c r="V40" s="146"/>
      <c r="W40" s="145"/>
      <c r="X40" s="70"/>
      <c r="Y40" s="70"/>
      <c r="Z40" s="70"/>
      <c r="AA40" s="70"/>
      <c r="AB40" s="70"/>
      <c r="AC40" s="146"/>
      <c r="AD40" s="137"/>
      <c r="AE40" s="70"/>
      <c r="AF40" s="70"/>
      <c r="AG40" s="70"/>
      <c r="AH40" s="70"/>
      <c r="AI40" s="70"/>
      <c r="AJ40" s="78"/>
      <c r="AK40" s="31">
        <f t="shared" si="1"/>
        <v>0</v>
      </c>
      <c r="AL40" s="33"/>
      <c r="AM40" s="242">
        <f>(SUM(AK40:AK41))/4</f>
        <v>0</v>
      </c>
      <c r="AN40" s="233">
        <f>ROUNDDOWN(AM40/$AJ$4,1)</f>
        <v>0</v>
      </c>
    </row>
    <row r="41" spans="2:40" ht="13.5" customHeight="1" thickBot="1" x14ac:dyDescent="0.2">
      <c r="B41" s="245"/>
      <c r="C41" s="230"/>
      <c r="D41" s="231"/>
      <c r="E41" s="232"/>
      <c r="F41" s="280"/>
      <c r="G41" s="255"/>
      <c r="H41" s="16" t="s">
        <v>20</v>
      </c>
      <c r="I41" s="73"/>
      <c r="J41" s="73"/>
      <c r="K41" s="73"/>
      <c r="L41" s="73"/>
      <c r="M41" s="73"/>
      <c r="N41" s="73"/>
      <c r="O41" s="74"/>
      <c r="P41" s="147"/>
      <c r="Q41" s="73"/>
      <c r="R41" s="73"/>
      <c r="S41" s="73"/>
      <c r="T41" s="73"/>
      <c r="U41" s="73"/>
      <c r="V41" s="148"/>
      <c r="W41" s="147"/>
      <c r="X41" s="73"/>
      <c r="Y41" s="73"/>
      <c r="Z41" s="73"/>
      <c r="AA41" s="73"/>
      <c r="AB41" s="73"/>
      <c r="AC41" s="148"/>
      <c r="AD41" s="138"/>
      <c r="AE41" s="73"/>
      <c r="AF41" s="73"/>
      <c r="AG41" s="73"/>
      <c r="AH41" s="73"/>
      <c r="AI41" s="73"/>
      <c r="AJ41" s="79"/>
      <c r="AK41" s="32">
        <f t="shared" si="1"/>
        <v>0</v>
      </c>
      <c r="AL41" s="34"/>
      <c r="AM41" s="256"/>
      <c r="AN41" s="257"/>
    </row>
    <row r="42" spans="2:40" ht="14.25" customHeight="1" x14ac:dyDescent="0.15">
      <c r="B42" s="265" t="s">
        <v>66</v>
      </c>
      <c r="C42" s="267" t="s">
        <v>98</v>
      </c>
      <c r="D42" s="268"/>
      <c r="E42" s="268"/>
      <c r="F42" s="269"/>
      <c r="G42" s="270" t="s">
        <v>21</v>
      </c>
      <c r="H42" s="270"/>
      <c r="I42" s="35">
        <f>SUM(I22+I24+I26+I28+I30+I32+I34+I36+I38+I40)</f>
        <v>0</v>
      </c>
      <c r="J42" s="35">
        <f t="shared" ref="J42:AG42" si="3">SUM(J22+J24+J26+J28+J30+J32+J34+J36+J38+J40)</f>
        <v>0</v>
      </c>
      <c r="K42" s="35">
        <f t="shared" si="3"/>
        <v>0</v>
      </c>
      <c r="L42" s="35">
        <f t="shared" si="3"/>
        <v>0</v>
      </c>
      <c r="M42" s="35">
        <f t="shared" si="3"/>
        <v>0</v>
      </c>
      <c r="N42" s="35">
        <f t="shared" si="3"/>
        <v>0</v>
      </c>
      <c r="O42" s="149">
        <f t="shared" si="3"/>
        <v>0</v>
      </c>
      <c r="P42" s="151">
        <f t="shared" si="3"/>
        <v>0</v>
      </c>
      <c r="Q42" s="35">
        <f t="shared" si="3"/>
        <v>0</v>
      </c>
      <c r="R42" s="35">
        <f t="shared" si="3"/>
        <v>0</v>
      </c>
      <c r="S42" s="35">
        <f t="shared" si="3"/>
        <v>0</v>
      </c>
      <c r="T42" s="35">
        <f t="shared" si="3"/>
        <v>0</v>
      </c>
      <c r="U42" s="35">
        <f t="shared" si="3"/>
        <v>0</v>
      </c>
      <c r="V42" s="152">
        <f t="shared" si="3"/>
        <v>0</v>
      </c>
      <c r="W42" s="151">
        <f t="shared" si="3"/>
        <v>0</v>
      </c>
      <c r="X42" s="35">
        <f t="shared" si="3"/>
        <v>0</v>
      </c>
      <c r="Y42" s="35">
        <f t="shared" si="3"/>
        <v>0</v>
      </c>
      <c r="Z42" s="35">
        <f t="shared" si="3"/>
        <v>0</v>
      </c>
      <c r="AA42" s="35">
        <f t="shared" si="3"/>
        <v>0</v>
      </c>
      <c r="AB42" s="35">
        <f t="shared" si="3"/>
        <v>0</v>
      </c>
      <c r="AC42" s="152">
        <f t="shared" si="3"/>
        <v>0</v>
      </c>
      <c r="AD42" s="54">
        <f t="shared" si="3"/>
        <v>0</v>
      </c>
      <c r="AE42" s="35">
        <f t="shared" si="3"/>
        <v>0</v>
      </c>
      <c r="AF42" s="35">
        <f t="shared" si="3"/>
        <v>0</v>
      </c>
      <c r="AG42" s="35">
        <f t="shared" si="3"/>
        <v>0</v>
      </c>
      <c r="AH42" s="35">
        <f t="shared" ref="AH42:AJ43" si="4">SUM(AH22+AH24+AH26+AH28+AH30+AH32+AH34+AH36+AH38+AH40)</f>
        <v>0</v>
      </c>
      <c r="AI42" s="35">
        <f t="shared" si="4"/>
        <v>0</v>
      </c>
      <c r="AJ42" s="58">
        <f t="shared" si="4"/>
        <v>0</v>
      </c>
      <c r="AK42" s="54">
        <f>SUM(AK22+AK32+AK34+AK36+AK38+AK40)</f>
        <v>0</v>
      </c>
      <c r="AL42" s="271">
        <f>AK42+AK43</f>
        <v>0</v>
      </c>
      <c r="AM42" s="338">
        <f>SUM(AM22:AM41)</f>
        <v>0</v>
      </c>
      <c r="AN42" s="274">
        <f>SUM(AN22:AN41)</f>
        <v>0</v>
      </c>
    </row>
    <row r="43" spans="2:40" ht="14.25" customHeight="1" thickBot="1" x14ac:dyDescent="0.2">
      <c r="B43" s="266"/>
      <c r="C43" s="276" t="s">
        <v>36</v>
      </c>
      <c r="D43" s="277"/>
      <c r="E43" s="277"/>
      <c r="F43" s="277"/>
      <c r="G43" s="278" t="s">
        <v>42</v>
      </c>
      <c r="H43" s="279"/>
      <c r="I43" s="36">
        <f>SUM(I23+I25+I27+I29+I31+I33+I35+I37+I39+I41)</f>
        <v>0</v>
      </c>
      <c r="J43" s="36">
        <f t="shared" ref="J43:AG43" si="5">SUM(J23+J25+J27+J29+J31+J33+J35+J37+J39+J41)</f>
        <v>0</v>
      </c>
      <c r="K43" s="36">
        <f t="shared" si="5"/>
        <v>0</v>
      </c>
      <c r="L43" s="36">
        <f t="shared" si="5"/>
        <v>0</v>
      </c>
      <c r="M43" s="36">
        <f t="shared" si="5"/>
        <v>0</v>
      </c>
      <c r="N43" s="36">
        <f t="shared" si="5"/>
        <v>0</v>
      </c>
      <c r="O43" s="150">
        <f t="shared" si="5"/>
        <v>0</v>
      </c>
      <c r="P43" s="153">
        <f t="shared" si="5"/>
        <v>0</v>
      </c>
      <c r="Q43" s="36">
        <f t="shared" si="5"/>
        <v>0</v>
      </c>
      <c r="R43" s="36">
        <f t="shared" si="5"/>
        <v>0</v>
      </c>
      <c r="S43" s="36">
        <f t="shared" si="5"/>
        <v>0</v>
      </c>
      <c r="T43" s="36">
        <f t="shared" si="5"/>
        <v>0</v>
      </c>
      <c r="U43" s="36">
        <f t="shared" si="5"/>
        <v>0</v>
      </c>
      <c r="V43" s="154">
        <f t="shared" si="5"/>
        <v>0</v>
      </c>
      <c r="W43" s="153">
        <f t="shared" si="5"/>
        <v>0</v>
      </c>
      <c r="X43" s="36">
        <f t="shared" si="5"/>
        <v>0</v>
      </c>
      <c r="Y43" s="36">
        <f t="shared" si="5"/>
        <v>0</v>
      </c>
      <c r="Z43" s="36">
        <f t="shared" si="5"/>
        <v>0</v>
      </c>
      <c r="AA43" s="36">
        <f t="shared" si="5"/>
        <v>0</v>
      </c>
      <c r="AB43" s="36">
        <f t="shared" si="5"/>
        <v>0</v>
      </c>
      <c r="AC43" s="154">
        <f t="shared" si="5"/>
        <v>0</v>
      </c>
      <c r="AD43" s="55">
        <f t="shared" si="5"/>
        <v>0</v>
      </c>
      <c r="AE43" s="36">
        <f t="shared" si="5"/>
        <v>0</v>
      </c>
      <c r="AF43" s="36">
        <f t="shared" si="5"/>
        <v>0</v>
      </c>
      <c r="AG43" s="36">
        <f t="shared" si="5"/>
        <v>0</v>
      </c>
      <c r="AH43" s="36">
        <f t="shared" si="4"/>
        <v>0</v>
      </c>
      <c r="AI43" s="36">
        <f t="shared" si="4"/>
        <v>0</v>
      </c>
      <c r="AJ43" s="59">
        <f t="shared" si="4"/>
        <v>0</v>
      </c>
      <c r="AK43" s="55">
        <f>SUM(AK23+AK33+AK35+AK37+AK39+AK41)</f>
        <v>0</v>
      </c>
      <c r="AL43" s="272"/>
      <c r="AM43" s="339"/>
      <c r="AN43" s="275"/>
    </row>
    <row r="44" spans="2:40" ht="14.25" customHeight="1" thickBot="1" x14ac:dyDescent="0.2">
      <c r="C44" s="10"/>
      <c r="D44" s="41"/>
      <c r="E44" s="41"/>
      <c r="F44" s="41"/>
      <c r="G44" s="42"/>
      <c r="H44" s="42"/>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18"/>
      <c r="AM44" s="18"/>
      <c r="AN44" s="10"/>
    </row>
    <row r="45" spans="2:40" ht="13.5" customHeight="1" x14ac:dyDescent="0.15">
      <c r="C45" s="205" t="s">
        <v>11</v>
      </c>
      <c r="D45" s="200"/>
      <c r="E45" s="343"/>
      <c r="F45" s="210" t="s">
        <v>12</v>
      </c>
      <c r="G45" s="213" t="s">
        <v>13</v>
      </c>
      <c r="H45" s="219"/>
      <c r="I45" s="341" t="s">
        <v>14</v>
      </c>
      <c r="J45" s="342"/>
      <c r="K45" s="342"/>
      <c r="L45" s="342"/>
      <c r="M45" s="342"/>
      <c r="N45" s="342"/>
      <c r="O45" s="342"/>
      <c r="P45" s="188" t="s">
        <v>15</v>
      </c>
      <c r="Q45" s="189"/>
      <c r="R45" s="189"/>
      <c r="S45" s="189"/>
      <c r="T45" s="189"/>
      <c r="U45" s="189"/>
      <c r="V45" s="190"/>
      <c r="W45" s="188" t="s">
        <v>16</v>
      </c>
      <c r="X45" s="189"/>
      <c r="Y45" s="189"/>
      <c r="Z45" s="189"/>
      <c r="AA45" s="189"/>
      <c r="AB45" s="189"/>
      <c r="AC45" s="190"/>
      <c r="AD45" s="197" t="s">
        <v>17</v>
      </c>
      <c r="AE45" s="189"/>
      <c r="AF45" s="189"/>
      <c r="AG45" s="189"/>
      <c r="AH45" s="189"/>
      <c r="AI45" s="189"/>
      <c r="AJ45" s="340"/>
      <c r="AK45" s="202" t="s">
        <v>18</v>
      </c>
      <c r="AL45" s="191" t="s">
        <v>61</v>
      </c>
      <c r="AM45" s="191" t="s">
        <v>55</v>
      </c>
      <c r="AN45" s="194" t="s">
        <v>58</v>
      </c>
    </row>
    <row r="46" spans="2:40" ht="22.5" customHeight="1" x14ac:dyDescent="0.15">
      <c r="C46" s="206"/>
      <c r="D46" s="207"/>
      <c r="E46" s="344"/>
      <c r="F46" s="211"/>
      <c r="G46" s="214"/>
      <c r="H46" s="220"/>
      <c r="I46" s="7">
        <v>1</v>
      </c>
      <c r="J46" s="7">
        <v>2</v>
      </c>
      <c r="K46" s="7">
        <v>3</v>
      </c>
      <c r="L46" s="7">
        <v>4</v>
      </c>
      <c r="M46" s="7">
        <v>5</v>
      </c>
      <c r="N46" s="7">
        <v>6</v>
      </c>
      <c r="O46" s="56">
        <v>7</v>
      </c>
      <c r="P46" s="139">
        <v>8</v>
      </c>
      <c r="Q46" s="7">
        <v>9</v>
      </c>
      <c r="R46" s="7">
        <v>10</v>
      </c>
      <c r="S46" s="7">
        <v>11</v>
      </c>
      <c r="T46" s="7">
        <v>12</v>
      </c>
      <c r="U46" s="7">
        <v>13</v>
      </c>
      <c r="V46" s="140">
        <v>14</v>
      </c>
      <c r="W46" s="139">
        <v>15</v>
      </c>
      <c r="X46" s="7">
        <v>16</v>
      </c>
      <c r="Y46" s="7">
        <v>17</v>
      </c>
      <c r="Z46" s="7">
        <v>18</v>
      </c>
      <c r="AA46" s="7">
        <v>19</v>
      </c>
      <c r="AB46" s="7">
        <v>20</v>
      </c>
      <c r="AC46" s="140">
        <v>21</v>
      </c>
      <c r="AD46" s="134">
        <v>22</v>
      </c>
      <c r="AE46" s="7">
        <v>23</v>
      </c>
      <c r="AF46" s="7">
        <v>24</v>
      </c>
      <c r="AG46" s="7">
        <v>25</v>
      </c>
      <c r="AH46" s="7">
        <v>26</v>
      </c>
      <c r="AI46" s="7">
        <v>27</v>
      </c>
      <c r="AJ46" s="104">
        <v>28</v>
      </c>
      <c r="AK46" s="203"/>
      <c r="AL46" s="192"/>
      <c r="AM46" s="192"/>
      <c r="AN46" s="195"/>
    </row>
    <row r="47" spans="2:40" ht="25.5" customHeight="1" thickBot="1" x14ac:dyDescent="0.2">
      <c r="C47" s="208"/>
      <c r="D47" s="209"/>
      <c r="E47" s="345"/>
      <c r="F47" s="212"/>
      <c r="G47" s="215"/>
      <c r="H47" s="221"/>
      <c r="I47" s="119" t="s">
        <v>28</v>
      </c>
      <c r="J47" s="119" t="s">
        <v>29</v>
      </c>
      <c r="K47" s="119" t="s">
        <v>30</v>
      </c>
      <c r="L47" s="119" t="s">
        <v>31</v>
      </c>
      <c r="M47" s="119" t="s">
        <v>32</v>
      </c>
      <c r="N47" s="119" t="s">
        <v>33</v>
      </c>
      <c r="O47" s="163" t="s">
        <v>34</v>
      </c>
      <c r="P47" s="164" t="s">
        <v>35</v>
      </c>
      <c r="Q47" s="119" t="s">
        <v>29</v>
      </c>
      <c r="R47" s="119" t="s">
        <v>30</v>
      </c>
      <c r="S47" s="119" t="s">
        <v>31</v>
      </c>
      <c r="T47" s="119" t="s">
        <v>32</v>
      </c>
      <c r="U47" s="119" t="s">
        <v>33</v>
      </c>
      <c r="V47" s="120" t="s">
        <v>34</v>
      </c>
      <c r="W47" s="164" t="s">
        <v>35</v>
      </c>
      <c r="X47" s="119" t="s">
        <v>29</v>
      </c>
      <c r="Y47" s="119" t="s">
        <v>30</v>
      </c>
      <c r="Z47" s="119" t="s">
        <v>31</v>
      </c>
      <c r="AA47" s="119" t="s">
        <v>32</v>
      </c>
      <c r="AB47" s="119" t="s">
        <v>33</v>
      </c>
      <c r="AC47" s="120" t="s">
        <v>34</v>
      </c>
      <c r="AD47" s="132" t="s">
        <v>35</v>
      </c>
      <c r="AE47" s="119" t="s">
        <v>29</v>
      </c>
      <c r="AF47" s="119" t="s">
        <v>30</v>
      </c>
      <c r="AG47" s="119" t="s">
        <v>31</v>
      </c>
      <c r="AH47" s="119" t="s">
        <v>32</v>
      </c>
      <c r="AI47" s="119" t="s">
        <v>33</v>
      </c>
      <c r="AJ47" s="165" t="s">
        <v>34</v>
      </c>
      <c r="AK47" s="204"/>
      <c r="AL47" s="193"/>
      <c r="AM47" s="193"/>
      <c r="AN47" s="196"/>
    </row>
    <row r="48" spans="2:40" ht="13.5" customHeight="1" x14ac:dyDescent="0.15">
      <c r="B48" s="258" t="s">
        <v>43</v>
      </c>
      <c r="C48" s="246" t="s">
        <v>59</v>
      </c>
      <c r="D48" s="247"/>
      <c r="E48" s="261"/>
      <c r="F48" s="263" t="s">
        <v>40</v>
      </c>
      <c r="G48" s="251" t="s">
        <v>41</v>
      </c>
      <c r="H48" s="12" t="s">
        <v>19</v>
      </c>
      <c r="I48" s="65"/>
      <c r="J48" s="65"/>
      <c r="K48" s="65"/>
      <c r="L48" s="65"/>
      <c r="M48" s="65"/>
      <c r="N48" s="65"/>
      <c r="O48" s="133"/>
      <c r="P48" s="141"/>
      <c r="Q48" s="65"/>
      <c r="R48" s="65"/>
      <c r="S48" s="65"/>
      <c r="T48" s="65"/>
      <c r="U48" s="65"/>
      <c r="V48" s="142"/>
      <c r="W48" s="141"/>
      <c r="X48" s="65"/>
      <c r="Y48" s="65"/>
      <c r="Z48" s="65"/>
      <c r="AA48" s="65"/>
      <c r="AB48" s="65"/>
      <c r="AC48" s="142"/>
      <c r="AD48" s="135"/>
      <c r="AE48" s="65"/>
      <c r="AF48" s="65"/>
      <c r="AG48" s="65"/>
      <c r="AH48" s="65"/>
      <c r="AI48" s="65"/>
      <c r="AJ48" s="76"/>
      <c r="AK48" s="28">
        <f t="shared" ref="AK48:AK67" si="6">SUM(I48:AJ48)</f>
        <v>0</v>
      </c>
      <c r="AL48" s="11"/>
      <c r="AM48" s="252">
        <f>(SUM(AK48:AK49))/4</f>
        <v>0</v>
      </c>
      <c r="AN48" s="253">
        <f>ROUNDDOWN(AM48/$AJ$4,1)</f>
        <v>0</v>
      </c>
    </row>
    <row r="49" spans="2:40" ht="13.5" customHeight="1" x14ac:dyDescent="0.15">
      <c r="B49" s="244"/>
      <c r="C49" s="248"/>
      <c r="D49" s="249"/>
      <c r="E49" s="262"/>
      <c r="F49" s="229"/>
      <c r="G49" s="236"/>
      <c r="H49" s="13" t="s">
        <v>20</v>
      </c>
      <c r="I49" s="67"/>
      <c r="J49" s="67"/>
      <c r="K49" s="67"/>
      <c r="L49" s="67"/>
      <c r="M49" s="67"/>
      <c r="N49" s="67"/>
      <c r="O49" s="68"/>
      <c r="P49" s="143"/>
      <c r="Q49" s="67"/>
      <c r="R49" s="67"/>
      <c r="S49" s="67"/>
      <c r="T49" s="67"/>
      <c r="U49" s="67"/>
      <c r="V49" s="144"/>
      <c r="W49" s="143"/>
      <c r="X49" s="67"/>
      <c r="Y49" s="67"/>
      <c r="Z49" s="67"/>
      <c r="AA49" s="67"/>
      <c r="AB49" s="67"/>
      <c r="AC49" s="144"/>
      <c r="AD49" s="136"/>
      <c r="AE49" s="67"/>
      <c r="AF49" s="67"/>
      <c r="AG49" s="67"/>
      <c r="AH49" s="67"/>
      <c r="AI49" s="67"/>
      <c r="AJ49" s="77"/>
      <c r="AK49" s="29">
        <f t="shared" si="6"/>
        <v>0</v>
      </c>
      <c r="AL49" s="5"/>
      <c r="AM49" s="242"/>
      <c r="AN49" s="234"/>
    </row>
    <row r="50" spans="2:40" ht="13.5" customHeight="1" x14ac:dyDescent="0.15">
      <c r="B50" s="244"/>
      <c r="C50" s="222" t="s">
        <v>27</v>
      </c>
      <c r="D50" s="223"/>
      <c r="E50" s="224"/>
      <c r="F50" s="228" t="s">
        <v>40</v>
      </c>
      <c r="G50" s="235" t="s">
        <v>41</v>
      </c>
      <c r="H50" s="15" t="s">
        <v>19</v>
      </c>
      <c r="I50" s="70"/>
      <c r="J50" s="70"/>
      <c r="K50" s="70"/>
      <c r="L50" s="70"/>
      <c r="M50" s="70"/>
      <c r="N50" s="70"/>
      <c r="O50" s="71"/>
      <c r="P50" s="145"/>
      <c r="Q50" s="70"/>
      <c r="R50" s="70"/>
      <c r="S50" s="70"/>
      <c r="T50" s="70"/>
      <c r="U50" s="70"/>
      <c r="V50" s="146"/>
      <c r="W50" s="145"/>
      <c r="X50" s="70"/>
      <c r="Y50" s="70"/>
      <c r="Z50" s="70"/>
      <c r="AA50" s="70"/>
      <c r="AB50" s="70"/>
      <c r="AC50" s="146"/>
      <c r="AD50" s="137"/>
      <c r="AE50" s="70"/>
      <c r="AF50" s="70"/>
      <c r="AG50" s="70"/>
      <c r="AH50" s="70"/>
      <c r="AI50" s="70"/>
      <c r="AJ50" s="78"/>
      <c r="AK50" s="30">
        <f t="shared" ref="AK50:AK57" si="7">SUM(I50:AJ50)</f>
        <v>0</v>
      </c>
      <c r="AL50" s="14"/>
      <c r="AM50" s="242">
        <f>(SUM(AK50:AK51))/4</f>
        <v>0</v>
      </c>
      <c r="AN50" s="233">
        <f>ROUNDDOWN(AM50/$AJ$4,1)</f>
        <v>0</v>
      </c>
    </row>
    <row r="51" spans="2:40" ht="13.5" customHeight="1" x14ac:dyDescent="0.15">
      <c r="B51" s="244"/>
      <c r="C51" s="225"/>
      <c r="D51" s="226"/>
      <c r="E51" s="227"/>
      <c r="F51" s="229"/>
      <c r="G51" s="236"/>
      <c r="H51" s="17" t="s">
        <v>20</v>
      </c>
      <c r="I51" s="67"/>
      <c r="J51" s="67"/>
      <c r="K51" s="67"/>
      <c r="L51" s="67"/>
      <c r="M51" s="67"/>
      <c r="N51" s="67"/>
      <c r="O51" s="68"/>
      <c r="P51" s="143"/>
      <c r="Q51" s="67"/>
      <c r="R51" s="67"/>
      <c r="S51" s="67"/>
      <c r="T51" s="67"/>
      <c r="U51" s="67"/>
      <c r="V51" s="144"/>
      <c r="W51" s="143"/>
      <c r="X51" s="67"/>
      <c r="Y51" s="67"/>
      <c r="Z51" s="67"/>
      <c r="AA51" s="67"/>
      <c r="AB51" s="67"/>
      <c r="AC51" s="144"/>
      <c r="AD51" s="136"/>
      <c r="AE51" s="67"/>
      <c r="AF51" s="67"/>
      <c r="AG51" s="67"/>
      <c r="AH51" s="67"/>
      <c r="AI51" s="67"/>
      <c r="AJ51" s="77"/>
      <c r="AK51" s="29">
        <f t="shared" si="7"/>
        <v>0</v>
      </c>
      <c r="AL51" s="5"/>
      <c r="AM51" s="242"/>
      <c r="AN51" s="234"/>
    </row>
    <row r="52" spans="2:40" ht="13.5" customHeight="1" x14ac:dyDescent="0.15">
      <c r="B52" s="244"/>
      <c r="C52" s="222" t="s">
        <v>27</v>
      </c>
      <c r="D52" s="223"/>
      <c r="E52" s="224"/>
      <c r="F52" s="228" t="s">
        <v>40</v>
      </c>
      <c r="G52" s="235" t="s">
        <v>41</v>
      </c>
      <c r="H52" s="15" t="s">
        <v>19</v>
      </c>
      <c r="I52" s="70"/>
      <c r="J52" s="70"/>
      <c r="K52" s="70"/>
      <c r="L52" s="70"/>
      <c r="M52" s="70"/>
      <c r="N52" s="70"/>
      <c r="O52" s="71"/>
      <c r="P52" s="145"/>
      <c r="Q52" s="70"/>
      <c r="R52" s="70"/>
      <c r="S52" s="70"/>
      <c r="T52" s="70"/>
      <c r="U52" s="70"/>
      <c r="V52" s="146"/>
      <c r="W52" s="145"/>
      <c r="X52" s="70"/>
      <c r="Y52" s="70"/>
      <c r="Z52" s="70"/>
      <c r="AA52" s="70"/>
      <c r="AB52" s="70"/>
      <c r="AC52" s="146"/>
      <c r="AD52" s="137"/>
      <c r="AE52" s="70"/>
      <c r="AF52" s="70"/>
      <c r="AG52" s="70"/>
      <c r="AH52" s="70"/>
      <c r="AI52" s="70"/>
      <c r="AJ52" s="78"/>
      <c r="AK52" s="30">
        <f t="shared" si="7"/>
        <v>0</v>
      </c>
      <c r="AL52" s="14"/>
      <c r="AM52" s="242">
        <f>(SUM(AK52:AK53))/4</f>
        <v>0</v>
      </c>
      <c r="AN52" s="233">
        <f>ROUNDDOWN(AM52/$AJ$4,1)</f>
        <v>0</v>
      </c>
    </row>
    <row r="53" spans="2:40" ht="13.5" customHeight="1" x14ac:dyDescent="0.15">
      <c r="B53" s="244"/>
      <c r="C53" s="225"/>
      <c r="D53" s="226"/>
      <c r="E53" s="227"/>
      <c r="F53" s="229"/>
      <c r="G53" s="236"/>
      <c r="H53" s="17" t="s">
        <v>20</v>
      </c>
      <c r="I53" s="67"/>
      <c r="J53" s="67"/>
      <c r="K53" s="67"/>
      <c r="L53" s="67"/>
      <c r="M53" s="67"/>
      <c r="N53" s="67"/>
      <c r="O53" s="68"/>
      <c r="P53" s="143"/>
      <c r="Q53" s="67"/>
      <c r="R53" s="67"/>
      <c r="S53" s="67"/>
      <c r="T53" s="67"/>
      <c r="U53" s="67"/>
      <c r="V53" s="144"/>
      <c r="W53" s="143"/>
      <c r="X53" s="67"/>
      <c r="Y53" s="67"/>
      <c r="Z53" s="67"/>
      <c r="AA53" s="67"/>
      <c r="AB53" s="67"/>
      <c r="AC53" s="144"/>
      <c r="AD53" s="136"/>
      <c r="AE53" s="67"/>
      <c r="AF53" s="67"/>
      <c r="AG53" s="67"/>
      <c r="AH53" s="67"/>
      <c r="AI53" s="67"/>
      <c r="AJ53" s="77"/>
      <c r="AK53" s="29">
        <f t="shared" si="7"/>
        <v>0</v>
      </c>
      <c r="AL53" s="5"/>
      <c r="AM53" s="242"/>
      <c r="AN53" s="234"/>
    </row>
    <row r="54" spans="2:40" ht="13.5" customHeight="1" x14ac:dyDescent="0.15">
      <c r="B54" s="244"/>
      <c r="C54" s="222" t="s">
        <v>27</v>
      </c>
      <c r="D54" s="223"/>
      <c r="E54" s="224"/>
      <c r="F54" s="228" t="s">
        <v>40</v>
      </c>
      <c r="G54" s="235" t="s">
        <v>41</v>
      </c>
      <c r="H54" s="15" t="s">
        <v>19</v>
      </c>
      <c r="I54" s="70"/>
      <c r="J54" s="70"/>
      <c r="K54" s="70"/>
      <c r="L54" s="70"/>
      <c r="M54" s="70"/>
      <c r="N54" s="70"/>
      <c r="O54" s="71"/>
      <c r="P54" s="145"/>
      <c r="Q54" s="70"/>
      <c r="R54" s="70"/>
      <c r="S54" s="70"/>
      <c r="T54" s="70"/>
      <c r="U54" s="70"/>
      <c r="V54" s="146"/>
      <c r="W54" s="145"/>
      <c r="X54" s="70"/>
      <c r="Y54" s="70"/>
      <c r="Z54" s="70"/>
      <c r="AA54" s="70"/>
      <c r="AB54" s="70"/>
      <c r="AC54" s="146"/>
      <c r="AD54" s="137"/>
      <c r="AE54" s="70"/>
      <c r="AF54" s="70"/>
      <c r="AG54" s="70"/>
      <c r="AH54" s="70"/>
      <c r="AI54" s="70"/>
      <c r="AJ54" s="78"/>
      <c r="AK54" s="30">
        <f t="shared" si="7"/>
        <v>0</v>
      </c>
      <c r="AL54" s="14"/>
      <c r="AM54" s="242">
        <f>(SUM(AK54:AK55))/4</f>
        <v>0</v>
      </c>
      <c r="AN54" s="233">
        <f>ROUNDDOWN(AM54/$AJ$4,1)</f>
        <v>0</v>
      </c>
    </row>
    <row r="55" spans="2:40" ht="13.5" customHeight="1" x14ac:dyDescent="0.15">
      <c r="B55" s="244"/>
      <c r="C55" s="225"/>
      <c r="D55" s="226"/>
      <c r="E55" s="227"/>
      <c r="F55" s="229"/>
      <c r="G55" s="236"/>
      <c r="H55" s="17" t="s">
        <v>20</v>
      </c>
      <c r="I55" s="67"/>
      <c r="J55" s="67"/>
      <c r="K55" s="67"/>
      <c r="L55" s="67"/>
      <c r="M55" s="67"/>
      <c r="N55" s="67"/>
      <c r="O55" s="68"/>
      <c r="P55" s="143"/>
      <c r="Q55" s="67"/>
      <c r="R55" s="67"/>
      <c r="S55" s="67"/>
      <c r="T55" s="67"/>
      <c r="U55" s="67"/>
      <c r="V55" s="144"/>
      <c r="W55" s="143"/>
      <c r="X55" s="67"/>
      <c r="Y55" s="67"/>
      <c r="Z55" s="67"/>
      <c r="AA55" s="67"/>
      <c r="AB55" s="67"/>
      <c r="AC55" s="144"/>
      <c r="AD55" s="136"/>
      <c r="AE55" s="67"/>
      <c r="AF55" s="67"/>
      <c r="AG55" s="67"/>
      <c r="AH55" s="67"/>
      <c r="AI55" s="67"/>
      <c r="AJ55" s="77"/>
      <c r="AK55" s="29">
        <f t="shared" si="7"/>
        <v>0</v>
      </c>
      <c r="AL55" s="5"/>
      <c r="AM55" s="242"/>
      <c r="AN55" s="234"/>
    </row>
    <row r="56" spans="2:40" ht="13.5" customHeight="1" x14ac:dyDescent="0.15">
      <c r="B56" s="244"/>
      <c r="C56" s="222" t="s">
        <v>27</v>
      </c>
      <c r="D56" s="223"/>
      <c r="E56" s="224"/>
      <c r="F56" s="228" t="s">
        <v>40</v>
      </c>
      <c r="G56" s="235" t="s">
        <v>41</v>
      </c>
      <c r="H56" s="15" t="s">
        <v>19</v>
      </c>
      <c r="I56" s="70"/>
      <c r="J56" s="70"/>
      <c r="K56" s="70"/>
      <c r="L56" s="70"/>
      <c r="M56" s="70"/>
      <c r="N56" s="70"/>
      <c r="O56" s="71"/>
      <c r="P56" s="145"/>
      <c r="Q56" s="70"/>
      <c r="R56" s="70"/>
      <c r="S56" s="70"/>
      <c r="T56" s="70"/>
      <c r="U56" s="70"/>
      <c r="V56" s="146"/>
      <c r="W56" s="145"/>
      <c r="X56" s="70"/>
      <c r="Y56" s="70"/>
      <c r="Z56" s="70"/>
      <c r="AA56" s="70"/>
      <c r="AB56" s="70"/>
      <c r="AC56" s="146"/>
      <c r="AD56" s="137"/>
      <c r="AE56" s="70"/>
      <c r="AF56" s="70"/>
      <c r="AG56" s="70"/>
      <c r="AH56" s="70"/>
      <c r="AI56" s="70"/>
      <c r="AJ56" s="78"/>
      <c r="AK56" s="30">
        <f t="shared" si="7"/>
        <v>0</v>
      </c>
      <c r="AL56" s="14"/>
      <c r="AM56" s="242">
        <f>(SUM(AK56:AK57))/4</f>
        <v>0</v>
      </c>
      <c r="AN56" s="233">
        <f>ROUNDDOWN(AM56/$AJ$4,1)</f>
        <v>0</v>
      </c>
    </row>
    <row r="57" spans="2:40" ht="13.5" customHeight="1" x14ac:dyDescent="0.15">
      <c r="B57" s="244"/>
      <c r="C57" s="225"/>
      <c r="D57" s="226"/>
      <c r="E57" s="227"/>
      <c r="F57" s="229"/>
      <c r="G57" s="236"/>
      <c r="H57" s="17" t="s">
        <v>20</v>
      </c>
      <c r="I57" s="67"/>
      <c r="J57" s="67"/>
      <c r="K57" s="67"/>
      <c r="L57" s="67"/>
      <c r="M57" s="67"/>
      <c r="N57" s="67"/>
      <c r="O57" s="68"/>
      <c r="P57" s="143"/>
      <c r="Q57" s="67"/>
      <c r="R57" s="67"/>
      <c r="S57" s="67"/>
      <c r="T57" s="67"/>
      <c r="U57" s="67"/>
      <c r="V57" s="144"/>
      <c r="W57" s="143"/>
      <c r="X57" s="67"/>
      <c r="Y57" s="67"/>
      <c r="Z57" s="67"/>
      <c r="AA57" s="67"/>
      <c r="AB57" s="67"/>
      <c r="AC57" s="144"/>
      <c r="AD57" s="136"/>
      <c r="AE57" s="67"/>
      <c r="AF57" s="67"/>
      <c r="AG57" s="67"/>
      <c r="AH57" s="67"/>
      <c r="AI57" s="67"/>
      <c r="AJ57" s="77"/>
      <c r="AK57" s="29">
        <f t="shared" si="7"/>
        <v>0</v>
      </c>
      <c r="AL57" s="5"/>
      <c r="AM57" s="242"/>
      <c r="AN57" s="234"/>
    </row>
    <row r="58" spans="2:40" ht="13.5" customHeight="1" x14ac:dyDescent="0.15">
      <c r="B58" s="244"/>
      <c r="C58" s="222" t="s">
        <v>27</v>
      </c>
      <c r="D58" s="223"/>
      <c r="E58" s="224"/>
      <c r="F58" s="228" t="s">
        <v>40</v>
      </c>
      <c r="G58" s="235" t="s">
        <v>41</v>
      </c>
      <c r="H58" s="15" t="s">
        <v>19</v>
      </c>
      <c r="I58" s="70"/>
      <c r="J58" s="70"/>
      <c r="K58" s="70"/>
      <c r="L58" s="70"/>
      <c r="M58" s="70"/>
      <c r="N58" s="70"/>
      <c r="O58" s="71"/>
      <c r="P58" s="145"/>
      <c r="Q58" s="70"/>
      <c r="R58" s="70"/>
      <c r="S58" s="70"/>
      <c r="T58" s="70"/>
      <c r="U58" s="70"/>
      <c r="V58" s="146"/>
      <c r="W58" s="145"/>
      <c r="X58" s="70"/>
      <c r="Y58" s="70"/>
      <c r="Z58" s="70"/>
      <c r="AA58" s="70"/>
      <c r="AB58" s="70"/>
      <c r="AC58" s="146"/>
      <c r="AD58" s="137"/>
      <c r="AE58" s="70"/>
      <c r="AF58" s="70"/>
      <c r="AG58" s="70"/>
      <c r="AH58" s="70"/>
      <c r="AI58" s="70"/>
      <c r="AJ58" s="78"/>
      <c r="AK58" s="30">
        <f t="shared" si="6"/>
        <v>0</v>
      </c>
      <c r="AL58" s="14"/>
      <c r="AM58" s="242">
        <f>(SUM(AK58:AK59))/4</f>
        <v>0</v>
      </c>
      <c r="AN58" s="233">
        <f>ROUNDDOWN(AM58/$AJ$4,1)</f>
        <v>0</v>
      </c>
    </row>
    <row r="59" spans="2:40" ht="13.5" customHeight="1" x14ac:dyDescent="0.15">
      <c r="B59" s="244"/>
      <c r="C59" s="225"/>
      <c r="D59" s="226"/>
      <c r="E59" s="227"/>
      <c r="F59" s="229"/>
      <c r="G59" s="236"/>
      <c r="H59" s="17" t="s">
        <v>20</v>
      </c>
      <c r="I59" s="67"/>
      <c r="J59" s="67"/>
      <c r="K59" s="67"/>
      <c r="L59" s="67"/>
      <c r="M59" s="67"/>
      <c r="N59" s="67"/>
      <c r="O59" s="68"/>
      <c r="P59" s="143"/>
      <c r="Q59" s="67"/>
      <c r="R59" s="67"/>
      <c r="S59" s="67"/>
      <c r="T59" s="67"/>
      <c r="U59" s="67"/>
      <c r="V59" s="144"/>
      <c r="W59" s="143"/>
      <c r="X59" s="67"/>
      <c r="Y59" s="67"/>
      <c r="Z59" s="67"/>
      <c r="AA59" s="67"/>
      <c r="AB59" s="67"/>
      <c r="AC59" s="144"/>
      <c r="AD59" s="136"/>
      <c r="AE59" s="67"/>
      <c r="AF59" s="67"/>
      <c r="AG59" s="67"/>
      <c r="AH59" s="67"/>
      <c r="AI59" s="67"/>
      <c r="AJ59" s="77"/>
      <c r="AK59" s="29">
        <f t="shared" si="6"/>
        <v>0</v>
      </c>
      <c r="AL59" s="5"/>
      <c r="AM59" s="242"/>
      <c r="AN59" s="234"/>
    </row>
    <row r="60" spans="2:40" ht="14.25" customHeight="1" x14ac:dyDescent="0.15">
      <c r="B60" s="244"/>
      <c r="C60" s="222" t="s">
        <v>27</v>
      </c>
      <c r="D60" s="223"/>
      <c r="E60" s="224"/>
      <c r="F60" s="228" t="s">
        <v>63</v>
      </c>
      <c r="G60" s="235" t="s">
        <v>41</v>
      </c>
      <c r="H60" s="15" t="s">
        <v>19</v>
      </c>
      <c r="I60" s="70"/>
      <c r="J60" s="70"/>
      <c r="K60" s="70"/>
      <c r="L60" s="70"/>
      <c r="M60" s="70"/>
      <c r="N60" s="70"/>
      <c r="O60" s="71"/>
      <c r="P60" s="145"/>
      <c r="Q60" s="70"/>
      <c r="R60" s="70"/>
      <c r="S60" s="70"/>
      <c r="T60" s="70"/>
      <c r="U60" s="70"/>
      <c r="V60" s="146"/>
      <c r="W60" s="145"/>
      <c r="X60" s="70"/>
      <c r="Y60" s="70"/>
      <c r="Z60" s="70"/>
      <c r="AA60" s="70"/>
      <c r="AB60" s="70"/>
      <c r="AC60" s="146"/>
      <c r="AD60" s="137"/>
      <c r="AE60" s="70"/>
      <c r="AF60" s="70"/>
      <c r="AG60" s="70"/>
      <c r="AH60" s="70"/>
      <c r="AI60" s="70"/>
      <c r="AJ60" s="78"/>
      <c r="AK60" s="30">
        <f t="shared" si="6"/>
        <v>0</v>
      </c>
      <c r="AL60" s="14"/>
      <c r="AM60" s="242">
        <f>(SUM(AK60:AK61))/4</f>
        <v>0</v>
      </c>
      <c r="AN60" s="233">
        <f>ROUNDDOWN(AM60/$AJ$4,1)</f>
        <v>0</v>
      </c>
    </row>
    <row r="61" spans="2:40" ht="13.5" customHeight="1" x14ac:dyDescent="0.15">
      <c r="B61" s="244"/>
      <c r="C61" s="225"/>
      <c r="D61" s="226"/>
      <c r="E61" s="227"/>
      <c r="F61" s="229"/>
      <c r="G61" s="236"/>
      <c r="H61" s="17" t="s">
        <v>20</v>
      </c>
      <c r="I61" s="67"/>
      <c r="J61" s="67"/>
      <c r="K61" s="67"/>
      <c r="L61" s="67"/>
      <c r="M61" s="67"/>
      <c r="N61" s="67"/>
      <c r="O61" s="68"/>
      <c r="P61" s="143"/>
      <c r="Q61" s="67"/>
      <c r="R61" s="67"/>
      <c r="S61" s="67"/>
      <c r="T61" s="67"/>
      <c r="U61" s="67"/>
      <c r="V61" s="144"/>
      <c r="W61" s="143"/>
      <c r="X61" s="67"/>
      <c r="Y61" s="67"/>
      <c r="Z61" s="67"/>
      <c r="AA61" s="67"/>
      <c r="AB61" s="67"/>
      <c r="AC61" s="144"/>
      <c r="AD61" s="136"/>
      <c r="AE61" s="67"/>
      <c r="AF61" s="67"/>
      <c r="AG61" s="67"/>
      <c r="AH61" s="67"/>
      <c r="AI61" s="67"/>
      <c r="AJ61" s="77"/>
      <c r="AK61" s="29">
        <f t="shared" si="6"/>
        <v>0</v>
      </c>
      <c r="AL61" s="5"/>
      <c r="AM61" s="242"/>
      <c r="AN61" s="234"/>
    </row>
    <row r="62" spans="2:40" ht="13.5" customHeight="1" x14ac:dyDescent="0.15">
      <c r="B62" s="244"/>
      <c r="C62" s="222" t="s">
        <v>27</v>
      </c>
      <c r="D62" s="223"/>
      <c r="E62" s="224"/>
      <c r="F62" s="228" t="s">
        <v>63</v>
      </c>
      <c r="G62" s="235" t="s">
        <v>41</v>
      </c>
      <c r="H62" s="19" t="s">
        <v>19</v>
      </c>
      <c r="I62" s="70"/>
      <c r="J62" s="70"/>
      <c r="K62" s="70"/>
      <c r="L62" s="70"/>
      <c r="M62" s="70"/>
      <c r="N62" s="70"/>
      <c r="O62" s="71"/>
      <c r="P62" s="145"/>
      <c r="Q62" s="70"/>
      <c r="R62" s="70"/>
      <c r="S62" s="70"/>
      <c r="T62" s="70"/>
      <c r="U62" s="70"/>
      <c r="V62" s="146"/>
      <c r="W62" s="145"/>
      <c r="X62" s="70"/>
      <c r="Y62" s="70"/>
      <c r="Z62" s="70"/>
      <c r="AA62" s="70"/>
      <c r="AB62" s="70"/>
      <c r="AC62" s="146"/>
      <c r="AD62" s="137"/>
      <c r="AE62" s="70"/>
      <c r="AF62" s="70"/>
      <c r="AG62" s="70"/>
      <c r="AH62" s="70"/>
      <c r="AI62" s="70"/>
      <c r="AJ62" s="78"/>
      <c r="AK62" s="30">
        <f t="shared" si="6"/>
        <v>0</v>
      </c>
      <c r="AL62" s="14"/>
      <c r="AM62" s="242">
        <f>(SUM(AK62:AK63))/4</f>
        <v>0</v>
      </c>
      <c r="AN62" s="233">
        <f>ROUNDDOWN(AM62/$AJ$4,1)</f>
        <v>0</v>
      </c>
    </row>
    <row r="63" spans="2:40" ht="13.5" customHeight="1" x14ac:dyDescent="0.15">
      <c r="B63" s="244"/>
      <c r="C63" s="225"/>
      <c r="D63" s="226"/>
      <c r="E63" s="227"/>
      <c r="F63" s="229"/>
      <c r="G63" s="236"/>
      <c r="H63" s="27" t="s">
        <v>20</v>
      </c>
      <c r="I63" s="67"/>
      <c r="J63" s="67"/>
      <c r="K63" s="67"/>
      <c r="L63" s="67"/>
      <c r="M63" s="67"/>
      <c r="N63" s="67"/>
      <c r="O63" s="68"/>
      <c r="P63" s="143"/>
      <c r="Q63" s="67"/>
      <c r="R63" s="67"/>
      <c r="S63" s="67"/>
      <c r="T63" s="67"/>
      <c r="U63" s="67"/>
      <c r="V63" s="144"/>
      <c r="W63" s="143"/>
      <c r="X63" s="67"/>
      <c r="Y63" s="67"/>
      <c r="Z63" s="67"/>
      <c r="AA63" s="67"/>
      <c r="AB63" s="67"/>
      <c r="AC63" s="144"/>
      <c r="AD63" s="136"/>
      <c r="AE63" s="67"/>
      <c r="AF63" s="67"/>
      <c r="AG63" s="67"/>
      <c r="AH63" s="67"/>
      <c r="AI63" s="67"/>
      <c r="AJ63" s="77"/>
      <c r="AK63" s="29">
        <f t="shared" si="6"/>
        <v>0</v>
      </c>
      <c r="AL63" s="5"/>
      <c r="AM63" s="242"/>
      <c r="AN63" s="234"/>
    </row>
    <row r="64" spans="2:40" ht="14.25" customHeight="1" x14ac:dyDescent="0.15">
      <c r="B64" s="244"/>
      <c r="C64" s="222" t="s">
        <v>27</v>
      </c>
      <c r="D64" s="223"/>
      <c r="E64" s="224"/>
      <c r="F64" s="228" t="s">
        <v>64</v>
      </c>
      <c r="G64" s="235" t="s">
        <v>41</v>
      </c>
      <c r="H64" s="26" t="s">
        <v>19</v>
      </c>
      <c r="I64" s="70"/>
      <c r="J64" s="70"/>
      <c r="K64" s="70"/>
      <c r="L64" s="70"/>
      <c r="M64" s="70"/>
      <c r="N64" s="70"/>
      <c r="O64" s="71"/>
      <c r="P64" s="145"/>
      <c r="Q64" s="70"/>
      <c r="R64" s="70"/>
      <c r="S64" s="70"/>
      <c r="T64" s="70"/>
      <c r="U64" s="70"/>
      <c r="V64" s="146"/>
      <c r="W64" s="145"/>
      <c r="X64" s="70"/>
      <c r="Y64" s="70"/>
      <c r="Z64" s="70"/>
      <c r="AA64" s="70"/>
      <c r="AB64" s="70"/>
      <c r="AC64" s="146"/>
      <c r="AD64" s="137"/>
      <c r="AE64" s="70"/>
      <c r="AF64" s="70"/>
      <c r="AG64" s="70"/>
      <c r="AH64" s="70"/>
      <c r="AI64" s="70"/>
      <c r="AJ64" s="78"/>
      <c r="AK64" s="30">
        <f t="shared" si="6"/>
        <v>0</v>
      </c>
      <c r="AL64" s="14"/>
      <c r="AM64" s="242">
        <f>(SUM(AK64:AK65))/4</f>
        <v>0</v>
      </c>
      <c r="AN64" s="233">
        <f>ROUNDDOWN(AM64/$AJ$4,1)</f>
        <v>0</v>
      </c>
    </row>
    <row r="65" spans="2:40" ht="14.25" customHeight="1" x14ac:dyDescent="0.15">
      <c r="B65" s="244"/>
      <c r="C65" s="225"/>
      <c r="D65" s="226"/>
      <c r="E65" s="227"/>
      <c r="F65" s="229"/>
      <c r="G65" s="236"/>
      <c r="H65" s="13" t="s">
        <v>20</v>
      </c>
      <c r="I65" s="67"/>
      <c r="J65" s="67"/>
      <c r="K65" s="67"/>
      <c r="L65" s="67"/>
      <c r="M65" s="67"/>
      <c r="N65" s="67"/>
      <c r="O65" s="68"/>
      <c r="P65" s="143"/>
      <c r="Q65" s="67"/>
      <c r="R65" s="67"/>
      <c r="S65" s="67"/>
      <c r="T65" s="67"/>
      <c r="U65" s="67"/>
      <c r="V65" s="144"/>
      <c r="W65" s="143"/>
      <c r="X65" s="67"/>
      <c r="Y65" s="67"/>
      <c r="Z65" s="67"/>
      <c r="AA65" s="67"/>
      <c r="AB65" s="67"/>
      <c r="AC65" s="144"/>
      <c r="AD65" s="136"/>
      <c r="AE65" s="67"/>
      <c r="AF65" s="67"/>
      <c r="AG65" s="67"/>
      <c r="AH65" s="67"/>
      <c r="AI65" s="67"/>
      <c r="AJ65" s="77"/>
      <c r="AK65" s="29">
        <f t="shared" si="6"/>
        <v>0</v>
      </c>
      <c r="AL65" s="5"/>
      <c r="AM65" s="242"/>
      <c r="AN65" s="234"/>
    </row>
    <row r="66" spans="2:40" ht="14.25" customHeight="1" x14ac:dyDescent="0.15">
      <c r="B66" s="244"/>
      <c r="C66" s="222" t="s">
        <v>27</v>
      </c>
      <c r="D66" s="223"/>
      <c r="E66" s="224"/>
      <c r="F66" s="228" t="s">
        <v>64</v>
      </c>
      <c r="G66" s="235" t="s">
        <v>41</v>
      </c>
      <c r="H66" s="15" t="s">
        <v>19</v>
      </c>
      <c r="I66" s="70"/>
      <c r="J66" s="70"/>
      <c r="K66" s="70"/>
      <c r="L66" s="70"/>
      <c r="M66" s="70"/>
      <c r="N66" s="70"/>
      <c r="O66" s="71"/>
      <c r="P66" s="145"/>
      <c r="Q66" s="70"/>
      <c r="R66" s="70"/>
      <c r="S66" s="70"/>
      <c r="T66" s="70"/>
      <c r="U66" s="70"/>
      <c r="V66" s="146"/>
      <c r="W66" s="145"/>
      <c r="X66" s="70"/>
      <c r="Y66" s="70"/>
      <c r="Z66" s="70"/>
      <c r="AA66" s="70"/>
      <c r="AB66" s="70"/>
      <c r="AC66" s="146"/>
      <c r="AD66" s="137"/>
      <c r="AE66" s="70"/>
      <c r="AF66" s="70"/>
      <c r="AG66" s="70"/>
      <c r="AH66" s="70"/>
      <c r="AI66" s="70"/>
      <c r="AJ66" s="78"/>
      <c r="AK66" s="31">
        <f t="shared" si="6"/>
        <v>0</v>
      </c>
      <c r="AL66" s="33"/>
      <c r="AM66" s="242">
        <f>(SUM(AK66:AK67))/4</f>
        <v>0</v>
      </c>
      <c r="AN66" s="233">
        <f>ROUNDDOWN(AM66/$AJ$4,1)</f>
        <v>0</v>
      </c>
    </row>
    <row r="67" spans="2:40" ht="13.5" customHeight="1" thickBot="1" x14ac:dyDescent="0.2">
      <c r="B67" s="245"/>
      <c r="C67" s="230"/>
      <c r="D67" s="231"/>
      <c r="E67" s="232"/>
      <c r="F67" s="280"/>
      <c r="G67" s="255"/>
      <c r="H67" s="16" t="s">
        <v>20</v>
      </c>
      <c r="I67" s="73"/>
      <c r="J67" s="73"/>
      <c r="K67" s="73"/>
      <c r="L67" s="73"/>
      <c r="M67" s="73"/>
      <c r="N67" s="73"/>
      <c r="O67" s="74"/>
      <c r="P67" s="147"/>
      <c r="Q67" s="73"/>
      <c r="R67" s="73"/>
      <c r="S67" s="73"/>
      <c r="T67" s="73"/>
      <c r="U67" s="73"/>
      <c r="V67" s="148"/>
      <c r="W67" s="147"/>
      <c r="X67" s="73"/>
      <c r="Y67" s="73"/>
      <c r="Z67" s="73"/>
      <c r="AA67" s="73"/>
      <c r="AB67" s="73"/>
      <c r="AC67" s="148"/>
      <c r="AD67" s="138"/>
      <c r="AE67" s="73"/>
      <c r="AF67" s="73"/>
      <c r="AG67" s="73"/>
      <c r="AH67" s="73"/>
      <c r="AI67" s="73"/>
      <c r="AJ67" s="79"/>
      <c r="AK67" s="32">
        <f t="shared" si="6"/>
        <v>0</v>
      </c>
      <c r="AL67" s="34"/>
      <c r="AM67" s="256"/>
      <c r="AN67" s="257"/>
    </row>
    <row r="68" spans="2:40" ht="13.5" customHeight="1" x14ac:dyDescent="0.15">
      <c r="B68" s="265" t="s">
        <v>66</v>
      </c>
      <c r="C68" s="267" t="s">
        <v>98</v>
      </c>
      <c r="D68" s="268"/>
      <c r="E68" s="268"/>
      <c r="F68" s="269"/>
      <c r="G68" s="270" t="s">
        <v>21</v>
      </c>
      <c r="H68" s="270"/>
      <c r="I68" s="35">
        <f>SUM(I48+I50+I52+I54+I56+I58+I60+I62+I64+I66)</f>
        <v>0</v>
      </c>
      <c r="J68" s="35">
        <f t="shared" ref="J68:AJ68" si="8">SUM(J48+J50+J52+J54+J56+J58+J60+J62+J64+J66)</f>
        <v>0</v>
      </c>
      <c r="K68" s="35">
        <f t="shared" si="8"/>
        <v>0</v>
      </c>
      <c r="L68" s="35">
        <f t="shared" si="8"/>
        <v>0</v>
      </c>
      <c r="M68" s="35">
        <f t="shared" si="8"/>
        <v>0</v>
      </c>
      <c r="N68" s="35">
        <f t="shared" si="8"/>
        <v>0</v>
      </c>
      <c r="O68" s="149">
        <f t="shared" si="8"/>
        <v>0</v>
      </c>
      <c r="P68" s="151">
        <f t="shared" si="8"/>
        <v>0</v>
      </c>
      <c r="Q68" s="35">
        <f t="shared" si="8"/>
        <v>0</v>
      </c>
      <c r="R68" s="35">
        <f t="shared" si="8"/>
        <v>0</v>
      </c>
      <c r="S68" s="35">
        <f t="shared" si="8"/>
        <v>0</v>
      </c>
      <c r="T68" s="35">
        <f t="shared" si="8"/>
        <v>0</v>
      </c>
      <c r="U68" s="35">
        <f t="shared" si="8"/>
        <v>0</v>
      </c>
      <c r="V68" s="152">
        <f t="shared" si="8"/>
        <v>0</v>
      </c>
      <c r="W68" s="151">
        <f t="shared" si="8"/>
        <v>0</v>
      </c>
      <c r="X68" s="35">
        <f t="shared" si="8"/>
        <v>0</v>
      </c>
      <c r="Y68" s="35">
        <f t="shared" si="8"/>
        <v>0</v>
      </c>
      <c r="Z68" s="35">
        <f t="shared" si="8"/>
        <v>0</v>
      </c>
      <c r="AA68" s="35">
        <f t="shared" si="8"/>
        <v>0</v>
      </c>
      <c r="AB68" s="35">
        <f t="shared" si="8"/>
        <v>0</v>
      </c>
      <c r="AC68" s="152">
        <f t="shared" si="8"/>
        <v>0</v>
      </c>
      <c r="AD68" s="54">
        <f t="shared" si="8"/>
        <v>0</v>
      </c>
      <c r="AE68" s="35">
        <f t="shared" si="8"/>
        <v>0</v>
      </c>
      <c r="AF68" s="35">
        <f t="shared" si="8"/>
        <v>0</v>
      </c>
      <c r="AG68" s="35">
        <f t="shared" si="8"/>
        <v>0</v>
      </c>
      <c r="AH68" s="35">
        <f t="shared" si="8"/>
        <v>0</v>
      </c>
      <c r="AI68" s="35">
        <f t="shared" si="8"/>
        <v>0</v>
      </c>
      <c r="AJ68" s="58">
        <f t="shared" si="8"/>
        <v>0</v>
      </c>
      <c r="AK68" s="54">
        <f>SUM(AK48+AK58+AK60+AK62+AK64+AK66)</f>
        <v>0</v>
      </c>
      <c r="AL68" s="271">
        <f>AK68+AK69</f>
        <v>0</v>
      </c>
      <c r="AM68" s="338">
        <f>SUM(AM48:AM67)</f>
        <v>0</v>
      </c>
      <c r="AN68" s="274">
        <f>SUM(AN48:AN67)</f>
        <v>0</v>
      </c>
    </row>
    <row r="69" spans="2:40" ht="13.5" customHeight="1" thickBot="1" x14ac:dyDescent="0.2">
      <c r="B69" s="266"/>
      <c r="C69" s="276" t="s">
        <v>36</v>
      </c>
      <c r="D69" s="277"/>
      <c r="E69" s="277"/>
      <c r="F69" s="277"/>
      <c r="G69" s="278" t="s">
        <v>42</v>
      </c>
      <c r="H69" s="279"/>
      <c r="I69" s="36">
        <f>SUM(I49+I51+I53+I55+I57+I59+I61+I63+I65+I67)</f>
        <v>0</v>
      </c>
      <c r="J69" s="36">
        <f t="shared" ref="J69:AJ69" si="9">SUM(J49+J51+J53+J55+J57+J59+J61+J63+J65+J67)</f>
        <v>0</v>
      </c>
      <c r="K69" s="36">
        <f t="shared" si="9"/>
        <v>0</v>
      </c>
      <c r="L69" s="36">
        <f t="shared" si="9"/>
        <v>0</v>
      </c>
      <c r="M69" s="36">
        <f t="shared" si="9"/>
        <v>0</v>
      </c>
      <c r="N69" s="36">
        <f t="shared" si="9"/>
        <v>0</v>
      </c>
      <c r="O69" s="150">
        <f t="shared" si="9"/>
        <v>0</v>
      </c>
      <c r="P69" s="153">
        <f t="shared" si="9"/>
        <v>0</v>
      </c>
      <c r="Q69" s="36">
        <f t="shared" si="9"/>
        <v>0</v>
      </c>
      <c r="R69" s="36">
        <f t="shared" si="9"/>
        <v>0</v>
      </c>
      <c r="S69" s="36">
        <f t="shared" si="9"/>
        <v>0</v>
      </c>
      <c r="T69" s="36">
        <f t="shared" si="9"/>
        <v>0</v>
      </c>
      <c r="U69" s="36">
        <f t="shared" si="9"/>
        <v>0</v>
      </c>
      <c r="V69" s="154">
        <f t="shared" si="9"/>
        <v>0</v>
      </c>
      <c r="W69" s="153">
        <f t="shared" si="9"/>
        <v>0</v>
      </c>
      <c r="X69" s="36">
        <f t="shared" si="9"/>
        <v>0</v>
      </c>
      <c r="Y69" s="36">
        <f t="shared" si="9"/>
        <v>0</v>
      </c>
      <c r="Z69" s="36">
        <f t="shared" si="9"/>
        <v>0</v>
      </c>
      <c r="AA69" s="36">
        <f t="shared" si="9"/>
        <v>0</v>
      </c>
      <c r="AB69" s="36">
        <f t="shared" si="9"/>
        <v>0</v>
      </c>
      <c r="AC69" s="154">
        <f t="shared" si="9"/>
        <v>0</v>
      </c>
      <c r="AD69" s="55">
        <f t="shared" si="9"/>
        <v>0</v>
      </c>
      <c r="AE69" s="36">
        <f t="shared" si="9"/>
        <v>0</v>
      </c>
      <c r="AF69" s="36">
        <f t="shared" si="9"/>
        <v>0</v>
      </c>
      <c r="AG69" s="36">
        <f t="shared" si="9"/>
        <v>0</v>
      </c>
      <c r="AH69" s="36">
        <f t="shared" si="9"/>
        <v>0</v>
      </c>
      <c r="AI69" s="36">
        <f t="shared" si="9"/>
        <v>0</v>
      </c>
      <c r="AJ69" s="59">
        <f t="shared" si="9"/>
        <v>0</v>
      </c>
      <c r="AK69" s="55">
        <f>SUM(AK49+AK59+AK61+AK63+AK65+AK67)</f>
        <v>0</v>
      </c>
      <c r="AL69" s="272"/>
      <c r="AM69" s="339"/>
      <c r="AN69" s="275"/>
    </row>
    <row r="70" spans="2:40" ht="13.5" customHeight="1" x14ac:dyDescent="0.15">
      <c r="B70" s="258" t="s">
        <v>50</v>
      </c>
      <c r="C70" s="246" t="s">
        <v>59</v>
      </c>
      <c r="D70" s="247"/>
      <c r="E70" s="261"/>
      <c r="F70" s="263" t="s">
        <v>40</v>
      </c>
      <c r="G70" s="251" t="s">
        <v>41</v>
      </c>
      <c r="H70" s="12" t="s">
        <v>19</v>
      </c>
      <c r="I70" s="65"/>
      <c r="J70" s="65"/>
      <c r="K70" s="65"/>
      <c r="L70" s="65"/>
      <c r="M70" s="65"/>
      <c r="N70" s="65"/>
      <c r="O70" s="133"/>
      <c r="P70" s="141"/>
      <c r="Q70" s="65"/>
      <c r="R70" s="65"/>
      <c r="S70" s="65"/>
      <c r="T70" s="65"/>
      <c r="U70" s="65"/>
      <c r="V70" s="142"/>
      <c r="W70" s="141"/>
      <c r="X70" s="65"/>
      <c r="Y70" s="65"/>
      <c r="Z70" s="65"/>
      <c r="AA70" s="65"/>
      <c r="AB70" s="65"/>
      <c r="AC70" s="142"/>
      <c r="AD70" s="135"/>
      <c r="AE70" s="65"/>
      <c r="AF70" s="65"/>
      <c r="AG70" s="65"/>
      <c r="AH70" s="65"/>
      <c r="AI70" s="65"/>
      <c r="AJ70" s="76"/>
      <c r="AK70" s="108">
        <f t="shared" ref="AK70:AK89" si="10">SUM(I70:AJ70)</f>
        <v>0</v>
      </c>
      <c r="AL70" s="11"/>
      <c r="AM70" s="252">
        <f>(SUM(AK70:AK71))/4</f>
        <v>0</v>
      </c>
      <c r="AN70" s="253">
        <f>ROUNDDOWN(AM70/$AJ$4,1)</f>
        <v>0</v>
      </c>
    </row>
    <row r="71" spans="2:40" ht="13.5" customHeight="1" x14ac:dyDescent="0.15">
      <c r="B71" s="259"/>
      <c r="C71" s="248"/>
      <c r="D71" s="249"/>
      <c r="E71" s="262"/>
      <c r="F71" s="229"/>
      <c r="G71" s="236"/>
      <c r="H71" s="13" t="s">
        <v>20</v>
      </c>
      <c r="I71" s="67"/>
      <c r="J71" s="67"/>
      <c r="K71" s="67"/>
      <c r="L71" s="67"/>
      <c r="M71" s="67"/>
      <c r="N71" s="67"/>
      <c r="O71" s="68"/>
      <c r="P71" s="143"/>
      <c r="Q71" s="67"/>
      <c r="R71" s="67"/>
      <c r="S71" s="67"/>
      <c r="T71" s="67"/>
      <c r="U71" s="67"/>
      <c r="V71" s="144"/>
      <c r="W71" s="143"/>
      <c r="X71" s="67"/>
      <c r="Y71" s="67"/>
      <c r="Z71" s="67"/>
      <c r="AA71" s="67"/>
      <c r="AB71" s="67"/>
      <c r="AC71" s="144"/>
      <c r="AD71" s="136"/>
      <c r="AE71" s="67"/>
      <c r="AF71" s="67"/>
      <c r="AG71" s="67"/>
      <c r="AH71" s="67"/>
      <c r="AI71" s="67"/>
      <c r="AJ71" s="77"/>
      <c r="AK71" s="109">
        <f t="shared" si="10"/>
        <v>0</v>
      </c>
      <c r="AL71" s="5"/>
      <c r="AM71" s="242"/>
      <c r="AN71" s="234"/>
    </row>
    <row r="72" spans="2:40" ht="13.5" customHeight="1" x14ac:dyDescent="0.15">
      <c r="B72" s="259"/>
      <c r="C72" s="222" t="s">
        <v>27</v>
      </c>
      <c r="D72" s="223"/>
      <c r="E72" s="224"/>
      <c r="F72" s="228" t="s">
        <v>40</v>
      </c>
      <c r="G72" s="235" t="s">
        <v>41</v>
      </c>
      <c r="H72" s="15" t="s">
        <v>19</v>
      </c>
      <c r="I72" s="70"/>
      <c r="J72" s="70"/>
      <c r="K72" s="70"/>
      <c r="L72" s="70"/>
      <c r="M72" s="70"/>
      <c r="N72" s="70"/>
      <c r="O72" s="71"/>
      <c r="P72" s="145"/>
      <c r="Q72" s="70"/>
      <c r="R72" s="70"/>
      <c r="S72" s="70"/>
      <c r="T72" s="70"/>
      <c r="U72" s="70"/>
      <c r="V72" s="146"/>
      <c r="W72" s="145"/>
      <c r="X72" s="70"/>
      <c r="Y72" s="70"/>
      <c r="Z72" s="70"/>
      <c r="AA72" s="70"/>
      <c r="AB72" s="70"/>
      <c r="AC72" s="146"/>
      <c r="AD72" s="137"/>
      <c r="AE72" s="70"/>
      <c r="AF72" s="70"/>
      <c r="AG72" s="70"/>
      <c r="AH72" s="70"/>
      <c r="AI72" s="70"/>
      <c r="AJ72" s="78"/>
      <c r="AK72" s="110">
        <f t="shared" ref="AK72:AK79" si="11">SUM(I72:AJ72)</f>
        <v>0</v>
      </c>
      <c r="AL72" s="14"/>
      <c r="AM72" s="242">
        <f>(SUM(AK72:AK73))/4</f>
        <v>0</v>
      </c>
      <c r="AN72" s="233">
        <f>ROUNDDOWN(AM72/$AJ$4,1)</f>
        <v>0</v>
      </c>
    </row>
    <row r="73" spans="2:40" ht="13.5" customHeight="1" x14ac:dyDescent="0.15">
      <c r="B73" s="259"/>
      <c r="C73" s="225"/>
      <c r="D73" s="226"/>
      <c r="E73" s="227"/>
      <c r="F73" s="229"/>
      <c r="G73" s="236"/>
      <c r="H73" s="13" t="s">
        <v>20</v>
      </c>
      <c r="I73" s="67"/>
      <c r="J73" s="67"/>
      <c r="K73" s="67"/>
      <c r="L73" s="67"/>
      <c r="M73" s="67"/>
      <c r="N73" s="67"/>
      <c r="O73" s="68"/>
      <c r="P73" s="143"/>
      <c r="Q73" s="67"/>
      <c r="R73" s="67"/>
      <c r="S73" s="67"/>
      <c r="T73" s="67"/>
      <c r="U73" s="67"/>
      <c r="V73" s="144"/>
      <c r="W73" s="143"/>
      <c r="X73" s="67"/>
      <c r="Y73" s="67"/>
      <c r="Z73" s="67"/>
      <c r="AA73" s="67"/>
      <c r="AB73" s="67"/>
      <c r="AC73" s="144"/>
      <c r="AD73" s="136"/>
      <c r="AE73" s="67"/>
      <c r="AF73" s="67"/>
      <c r="AG73" s="67"/>
      <c r="AH73" s="67"/>
      <c r="AI73" s="67"/>
      <c r="AJ73" s="77"/>
      <c r="AK73" s="109">
        <f t="shared" si="11"/>
        <v>0</v>
      </c>
      <c r="AL73" s="5"/>
      <c r="AM73" s="242"/>
      <c r="AN73" s="234"/>
    </row>
    <row r="74" spans="2:40" ht="13.5" customHeight="1" x14ac:dyDescent="0.15">
      <c r="B74" s="259"/>
      <c r="C74" s="222" t="s">
        <v>27</v>
      </c>
      <c r="D74" s="223"/>
      <c r="E74" s="224"/>
      <c r="F74" s="228" t="s">
        <v>40</v>
      </c>
      <c r="G74" s="235" t="s">
        <v>41</v>
      </c>
      <c r="H74" s="15" t="s">
        <v>19</v>
      </c>
      <c r="I74" s="70"/>
      <c r="J74" s="70"/>
      <c r="K74" s="70"/>
      <c r="L74" s="70"/>
      <c r="M74" s="70"/>
      <c r="N74" s="70"/>
      <c r="O74" s="71"/>
      <c r="P74" s="145"/>
      <c r="Q74" s="70"/>
      <c r="R74" s="70"/>
      <c r="S74" s="70"/>
      <c r="T74" s="70"/>
      <c r="U74" s="70"/>
      <c r="V74" s="146"/>
      <c r="W74" s="145"/>
      <c r="X74" s="70"/>
      <c r="Y74" s="70"/>
      <c r="Z74" s="70"/>
      <c r="AA74" s="70"/>
      <c r="AB74" s="70"/>
      <c r="AC74" s="146"/>
      <c r="AD74" s="137"/>
      <c r="AE74" s="70"/>
      <c r="AF74" s="70"/>
      <c r="AG74" s="70"/>
      <c r="AH74" s="70"/>
      <c r="AI74" s="70"/>
      <c r="AJ74" s="78"/>
      <c r="AK74" s="110">
        <f t="shared" si="11"/>
        <v>0</v>
      </c>
      <c r="AL74" s="14"/>
      <c r="AM74" s="242">
        <f>(SUM(AK74:AK75))/4</f>
        <v>0</v>
      </c>
      <c r="AN74" s="233">
        <f>ROUNDDOWN(AM74/$AJ$4,1)</f>
        <v>0</v>
      </c>
    </row>
    <row r="75" spans="2:40" ht="13.5" customHeight="1" x14ac:dyDescent="0.15">
      <c r="B75" s="259"/>
      <c r="C75" s="225"/>
      <c r="D75" s="226"/>
      <c r="E75" s="227"/>
      <c r="F75" s="229"/>
      <c r="G75" s="236"/>
      <c r="H75" s="13" t="s">
        <v>20</v>
      </c>
      <c r="I75" s="67"/>
      <c r="J75" s="67"/>
      <c r="K75" s="67"/>
      <c r="L75" s="67"/>
      <c r="M75" s="67"/>
      <c r="N75" s="67"/>
      <c r="O75" s="68"/>
      <c r="P75" s="143"/>
      <c r="Q75" s="67"/>
      <c r="R75" s="67"/>
      <c r="S75" s="67"/>
      <c r="T75" s="67"/>
      <c r="U75" s="67"/>
      <c r="V75" s="144"/>
      <c r="W75" s="143"/>
      <c r="X75" s="67"/>
      <c r="Y75" s="67"/>
      <c r="Z75" s="67"/>
      <c r="AA75" s="67"/>
      <c r="AB75" s="67"/>
      <c r="AC75" s="144"/>
      <c r="AD75" s="136"/>
      <c r="AE75" s="67"/>
      <c r="AF75" s="67"/>
      <c r="AG75" s="67"/>
      <c r="AH75" s="67"/>
      <c r="AI75" s="67"/>
      <c r="AJ75" s="77"/>
      <c r="AK75" s="109">
        <f t="shared" si="11"/>
        <v>0</v>
      </c>
      <c r="AL75" s="5"/>
      <c r="AM75" s="242"/>
      <c r="AN75" s="234"/>
    </row>
    <row r="76" spans="2:40" ht="13.5" customHeight="1" x14ac:dyDescent="0.15">
      <c r="B76" s="259"/>
      <c r="C76" s="222" t="s">
        <v>27</v>
      </c>
      <c r="D76" s="223"/>
      <c r="E76" s="224"/>
      <c r="F76" s="228" t="s">
        <v>40</v>
      </c>
      <c r="G76" s="235" t="s">
        <v>41</v>
      </c>
      <c r="H76" s="15" t="s">
        <v>19</v>
      </c>
      <c r="I76" s="70"/>
      <c r="J76" s="70"/>
      <c r="K76" s="70"/>
      <c r="L76" s="70"/>
      <c r="M76" s="70"/>
      <c r="N76" s="70"/>
      <c r="O76" s="71"/>
      <c r="P76" s="145"/>
      <c r="Q76" s="70"/>
      <c r="R76" s="70"/>
      <c r="S76" s="70"/>
      <c r="T76" s="70"/>
      <c r="U76" s="70"/>
      <c r="V76" s="146"/>
      <c r="W76" s="145"/>
      <c r="X76" s="70"/>
      <c r="Y76" s="70"/>
      <c r="Z76" s="70"/>
      <c r="AA76" s="70"/>
      <c r="AB76" s="70"/>
      <c r="AC76" s="146"/>
      <c r="AD76" s="137"/>
      <c r="AE76" s="70"/>
      <c r="AF76" s="70"/>
      <c r="AG76" s="70"/>
      <c r="AH76" s="70"/>
      <c r="AI76" s="70"/>
      <c r="AJ76" s="78"/>
      <c r="AK76" s="110">
        <f t="shared" si="11"/>
        <v>0</v>
      </c>
      <c r="AL76" s="14"/>
      <c r="AM76" s="242">
        <f>(SUM(AK76:AK77))/4</f>
        <v>0</v>
      </c>
      <c r="AN76" s="233">
        <f>ROUNDDOWN(AM76/$AJ$4,1)</f>
        <v>0</v>
      </c>
    </row>
    <row r="77" spans="2:40" ht="13.5" customHeight="1" x14ac:dyDescent="0.15">
      <c r="B77" s="259"/>
      <c r="C77" s="225"/>
      <c r="D77" s="226"/>
      <c r="E77" s="227"/>
      <c r="F77" s="229"/>
      <c r="G77" s="236"/>
      <c r="H77" s="13" t="s">
        <v>20</v>
      </c>
      <c r="I77" s="67"/>
      <c r="J77" s="67"/>
      <c r="K77" s="67"/>
      <c r="L77" s="67"/>
      <c r="M77" s="67"/>
      <c r="N77" s="67"/>
      <c r="O77" s="68"/>
      <c r="P77" s="143"/>
      <c r="Q77" s="67"/>
      <c r="R77" s="67"/>
      <c r="S77" s="67"/>
      <c r="T77" s="67"/>
      <c r="U77" s="67"/>
      <c r="V77" s="144"/>
      <c r="W77" s="143"/>
      <c r="X77" s="67"/>
      <c r="Y77" s="67"/>
      <c r="Z77" s="67"/>
      <c r="AA77" s="67"/>
      <c r="AB77" s="67"/>
      <c r="AC77" s="144"/>
      <c r="AD77" s="136"/>
      <c r="AE77" s="67"/>
      <c r="AF77" s="67"/>
      <c r="AG77" s="67"/>
      <c r="AH77" s="67"/>
      <c r="AI77" s="67"/>
      <c r="AJ77" s="77"/>
      <c r="AK77" s="109">
        <f t="shared" si="11"/>
        <v>0</v>
      </c>
      <c r="AL77" s="5"/>
      <c r="AM77" s="242"/>
      <c r="AN77" s="234"/>
    </row>
    <row r="78" spans="2:40" ht="13.5" customHeight="1" x14ac:dyDescent="0.15">
      <c r="B78" s="259"/>
      <c r="C78" s="222" t="s">
        <v>27</v>
      </c>
      <c r="D78" s="223"/>
      <c r="E78" s="224"/>
      <c r="F78" s="228" t="s">
        <v>40</v>
      </c>
      <c r="G78" s="235" t="s">
        <v>41</v>
      </c>
      <c r="H78" s="15" t="s">
        <v>19</v>
      </c>
      <c r="I78" s="70"/>
      <c r="J78" s="70"/>
      <c r="K78" s="70"/>
      <c r="L78" s="70"/>
      <c r="M78" s="70"/>
      <c r="N78" s="70"/>
      <c r="O78" s="71"/>
      <c r="P78" s="145"/>
      <c r="Q78" s="70"/>
      <c r="R78" s="70"/>
      <c r="S78" s="70"/>
      <c r="T78" s="70"/>
      <c r="U78" s="70"/>
      <c r="V78" s="146"/>
      <c r="W78" s="145"/>
      <c r="X78" s="70"/>
      <c r="Y78" s="70"/>
      <c r="Z78" s="70"/>
      <c r="AA78" s="70"/>
      <c r="AB78" s="70"/>
      <c r="AC78" s="146"/>
      <c r="AD78" s="137"/>
      <c r="AE78" s="70"/>
      <c r="AF78" s="70"/>
      <c r="AG78" s="70"/>
      <c r="AH78" s="70"/>
      <c r="AI78" s="70"/>
      <c r="AJ78" s="78"/>
      <c r="AK78" s="110">
        <f t="shared" si="11"/>
        <v>0</v>
      </c>
      <c r="AL78" s="14"/>
      <c r="AM78" s="242">
        <f>(SUM(AK78:AK79))/4</f>
        <v>0</v>
      </c>
      <c r="AN78" s="233">
        <f>ROUNDDOWN(AM78/$AJ$4,1)</f>
        <v>0</v>
      </c>
    </row>
    <row r="79" spans="2:40" ht="13.5" customHeight="1" x14ac:dyDescent="0.15">
      <c r="B79" s="259"/>
      <c r="C79" s="225"/>
      <c r="D79" s="226"/>
      <c r="E79" s="227"/>
      <c r="F79" s="229"/>
      <c r="G79" s="236"/>
      <c r="H79" s="13" t="s">
        <v>20</v>
      </c>
      <c r="I79" s="67"/>
      <c r="J79" s="67"/>
      <c r="K79" s="67"/>
      <c r="L79" s="67"/>
      <c r="M79" s="67"/>
      <c r="N79" s="67"/>
      <c r="O79" s="68"/>
      <c r="P79" s="143"/>
      <c r="Q79" s="67"/>
      <c r="R79" s="67"/>
      <c r="S79" s="67"/>
      <c r="T79" s="67"/>
      <c r="U79" s="67"/>
      <c r="V79" s="144"/>
      <c r="W79" s="143"/>
      <c r="X79" s="67"/>
      <c r="Y79" s="67"/>
      <c r="Z79" s="67"/>
      <c r="AA79" s="67"/>
      <c r="AB79" s="67"/>
      <c r="AC79" s="144"/>
      <c r="AD79" s="136"/>
      <c r="AE79" s="67"/>
      <c r="AF79" s="67"/>
      <c r="AG79" s="67"/>
      <c r="AH79" s="67"/>
      <c r="AI79" s="67"/>
      <c r="AJ79" s="77"/>
      <c r="AK79" s="109">
        <f t="shared" si="11"/>
        <v>0</v>
      </c>
      <c r="AL79" s="5"/>
      <c r="AM79" s="242"/>
      <c r="AN79" s="234"/>
    </row>
    <row r="80" spans="2:40" ht="13.5" customHeight="1" x14ac:dyDescent="0.15">
      <c r="B80" s="259"/>
      <c r="C80" s="222" t="s">
        <v>27</v>
      </c>
      <c r="D80" s="223"/>
      <c r="E80" s="224"/>
      <c r="F80" s="228" t="s">
        <v>40</v>
      </c>
      <c r="G80" s="235" t="s">
        <v>41</v>
      </c>
      <c r="H80" s="15" t="s">
        <v>19</v>
      </c>
      <c r="I80" s="70"/>
      <c r="J80" s="70"/>
      <c r="K80" s="70"/>
      <c r="L80" s="70"/>
      <c r="M80" s="70"/>
      <c r="N80" s="70"/>
      <c r="O80" s="71"/>
      <c r="P80" s="145"/>
      <c r="Q80" s="70"/>
      <c r="R80" s="70"/>
      <c r="S80" s="70"/>
      <c r="T80" s="70"/>
      <c r="U80" s="70"/>
      <c r="V80" s="146"/>
      <c r="W80" s="145"/>
      <c r="X80" s="70"/>
      <c r="Y80" s="70"/>
      <c r="Z80" s="70"/>
      <c r="AA80" s="70"/>
      <c r="AB80" s="70"/>
      <c r="AC80" s="146"/>
      <c r="AD80" s="137"/>
      <c r="AE80" s="70"/>
      <c r="AF80" s="70"/>
      <c r="AG80" s="70"/>
      <c r="AH80" s="70"/>
      <c r="AI80" s="70"/>
      <c r="AJ80" s="78"/>
      <c r="AK80" s="110">
        <f t="shared" si="10"/>
        <v>0</v>
      </c>
      <c r="AL80" s="14"/>
      <c r="AM80" s="242">
        <f>(SUM(AK80:AK81))/4</f>
        <v>0</v>
      </c>
      <c r="AN80" s="233">
        <f>ROUNDDOWN(AM80/$AJ$4,1)</f>
        <v>0</v>
      </c>
    </row>
    <row r="81" spans="2:40" ht="13.5" customHeight="1" x14ac:dyDescent="0.15">
      <c r="B81" s="259"/>
      <c r="C81" s="225"/>
      <c r="D81" s="226"/>
      <c r="E81" s="227"/>
      <c r="F81" s="229"/>
      <c r="G81" s="236"/>
      <c r="H81" s="13" t="s">
        <v>20</v>
      </c>
      <c r="I81" s="67"/>
      <c r="J81" s="67"/>
      <c r="K81" s="67"/>
      <c r="L81" s="67"/>
      <c r="M81" s="67"/>
      <c r="N81" s="67"/>
      <c r="O81" s="68"/>
      <c r="P81" s="143"/>
      <c r="Q81" s="67"/>
      <c r="R81" s="67"/>
      <c r="S81" s="67"/>
      <c r="T81" s="67"/>
      <c r="U81" s="67"/>
      <c r="V81" s="144"/>
      <c r="W81" s="143"/>
      <c r="X81" s="67"/>
      <c r="Y81" s="67"/>
      <c r="Z81" s="67"/>
      <c r="AA81" s="67"/>
      <c r="AB81" s="67"/>
      <c r="AC81" s="144"/>
      <c r="AD81" s="136"/>
      <c r="AE81" s="67"/>
      <c r="AF81" s="67"/>
      <c r="AG81" s="67"/>
      <c r="AH81" s="67"/>
      <c r="AI81" s="67"/>
      <c r="AJ81" s="77"/>
      <c r="AK81" s="109">
        <f t="shared" si="10"/>
        <v>0</v>
      </c>
      <c r="AL81" s="5"/>
      <c r="AM81" s="242"/>
      <c r="AN81" s="234"/>
    </row>
    <row r="82" spans="2:40" ht="14.25" customHeight="1" x14ac:dyDescent="0.15">
      <c r="B82" s="259"/>
      <c r="C82" s="222" t="s">
        <v>27</v>
      </c>
      <c r="D82" s="223"/>
      <c r="E82" s="224"/>
      <c r="F82" s="228" t="s">
        <v>63</v>
      </c>
      <c r="G82" s="235" t="s">
        <v>41</v>
      </c>
      <c r="H82" s="15" t="s">
        <v>19</v>
      </c>
      <c r="I82" s="70"/>
      <c r="J82" s="70"/>
      <c r="K82" s="70"/>
      <c r="L82" s="70"/>
      <c r="M82" s="70"/>
      <c r="N82" s="70"/>
      <c r="O82" s="71"/>
      <c r="P82" s="145"/>
      <c r="Q82" s="70"/>
      <c r="R82" s="70"/>
      <c r="S82" s="70"/>
      <c r="T82" s="70"/>
      <c r="U82" s="70"/>
      <c r="V82" s="146"/>
      <c r="W82" s="145"/>
      <c r="X82" s="70"/>
      <c r="Y82" s="70"/>
      <c r="Z82" s="70"/>
      <c r="AA82" s="70"/>
      <c r="AB82" s="70"/>
      <c r="AC82" s="146"/>
      <c r="AD82" s="137"/>
      <c r="AE82" s="70"/>
      <c r="AF82" s="70"/>
      <c r="AG82" s="70"/>
      <c r="AH82" s="70"/>
      <c r="AI82" s="70"/>
      <c r="AJ82" s="78"/>
      <c r="AK82" s="110">
        <f t="shared" si="10"/>
        <v>0</v>
      </c>
      <c r="AL82" s="14"/>
      <c r="AM82" s="242">
        <f>(SUM(AK82:AK83))/4</f>
        <v>0</v>
      </c>
      <c r="AN82" s="233">
        <f>ROUNDDOWN(AM82/$AJ$4,1)</f>
        <v>0</v>
      </c>
    </row>
    <row r="83" spans="2:40" ht="13.5" customHeight="1" x14ac:dyDescent="0.15">
      <c r="B83" s="259"/>
      <c r="C83" s="225"/>
      <c r="D83" s="226"/>
      <c r="E83" s="227"/>
      <c r="F83" s="229"/>
      <c r="G83" s="236"/>
      <c r="H83" s="17" t="s">
        <v>20</v>
      </c>
      <c r="I83" s="67"/>
      <c r="J83" s="67"/>
      <c r="K83" s="67"/>
      <c r="L83" s="67"/>
      <c r="M83" s="67"/>
      <c r="N83" s="67"/>
      <c r="O83" s="68"/>
      <c r="P83" s="143"/>
      <c r="Q83" s="67"/>
      <c r="R83" s="67"/>
      <c r="S83" s="67"/>
      <c r="T83" s="67"/>
      <c r="U83" s="67"/>
      <c r="V83" s="144"/>
      <c r="W83" s="143"/>
      <c r="X83" s="67"/>
      <c r="Y83" s="67"/>
      <c r="Z83" s="67"/>
      <c r="AA83" s="67"/>
      <c r="AB83" s="67"/>
      <c r="AC83" s="144"/>
      <c r="AD83" s="136"/>
      <c r="AE83" s="67"/>
      <c r="AF83" s="67"/>
      <c r="AG83" s="67"/>
      <c r="AH83" s="67"/>
      <c r="AI83" s="67"/>
      <c r="AJ83" s="77"/>
      <c r="AK83" s="109">
        <f t="shared" si="10"/>
        <v>0</v>
      </c>
      <c r="AL83" s="5"/>
      <c r="AM83" s="242"/>
      <c r="AN83" s="234"/>
    </row>
    <row r="84" spans="2:40" ht="13.5" customHeight="1" x14ac:dyDescent="0.15">
      <c r="B84" s="259"/>
      <c r="C84" s="222" t="s">
        <v>27</v>
      </c>
      <c r="D84" s="223"/>
      <c r="E84" s="224"/>
      <c r="F84" s="228" t="s">
        <v>63</v>
      </c>
      <c r="G84" s="235" t="s">
        <v>41</v>
      </c>
      <c r="H84" s="19" t="s">
        <v>19</v>
      </c>
      <c r="I84" s="70"/>
      <c r="J84" s="70"/>
      <c r="K84" s="70"/>
      <c r="L84" s="70"/>
      <c r="M84" s="70"/>
      <c r="N84" s="70"/>
      <c r="O84" s="71"/>
      <c r="P84" s="145"/>
      <c r="Q84" s="70"/>
      <c r="R84" s="70"/>
      <c r="S84" s="70"/>
      <c r="T84" s="70"/>
      <c r="U84" s="70"/>
      <c r="V84" s="146"/>
      <c r="W84" s="145"/>
      <c r="X84" s="70"/>
      <c r="Y84" s="70"/>
      <c r="Z84" s="70"/>
      <c r="AA84" s="70"/>
      <c r="AB84" s="70"/>
      <c r="AC84" s="146"/>
      <c r="AD84" s="137"/>
      <c r="AE84" s="70"/>
      <c r="AF84" s="70"/>
      <c r="AG84" s="70"/>
      <c r="AH84" s="70"/>
      <c r="AI84" s="70"/>
      <c r="AJ84" s="78"/>
      <c r="AK84" s="110">
        <f t="shared" si="10"/>
        <v>0</v>
      </c>
      <c r="AL84" s="14"/>
      <c r="AM84" s="242">
        <f>(SUM(AK84:AK85))/4</f>
        <v>0</v>
      </c>
      <c r="AN84" s="233">
        <f>ROUNDDOWN(AM84/$AJ$4,1)</f>
        <v>0</v>
      </c>
    </row>
    <row r="85" spans="2:40" ht="13.5" customHeight="1" x14ac:dyDescent="0.15">
      <c r="B85" s="259"/>
      <c r="C85" s="225"/>
      <c r="D85" s="226"/>
      <c r="E85" s="227"/>
      <c r="F85" s="229"/>
      <c r="G85" s="236"/>
      <c r="H85" s="27" t="s">
        <v>20</v>
      </c>
      <c r="I85" s="67"/>
      <c r="J85" s="67"/>
      <c r="K85" s="67"/>
      <c r="L85" s="67"/>
      <c r="M85" s="67"/>
      <c r="N85" s="67"/>
      <c r="O85" s="68"/>
      <c r="P85" s="143"/>
      <c r="Q85" s="67"/>
      <c r="R85" s="67"/>
      <c r="S85" s="67"/>
      <c r="T85" s="67"/>
      <c r="U85" s="67"/>
      <c r="V85" s="144"/>
      <c r="W85" s="143"/>
      <c r="X85" s="67"/>
      <c r="Y85" s="67"/>
      <c r="Z85" s="67"/>
      <c r="AA85" s="67"/>
      <c r="AB85" s="67"/>
      <c r="AC85" s="144"/>
      <c r="AD85" s="136"/>
      <c r="AE85" s="67"/>
      <c r="AF85" s="67"/>
      <c r="AG85" s="67"/>
      <c r="AH85" s="67"/>
      <c r="AI85" s="67"/>
      <c r="AJ85" s="77"/>
      <c r="AK85" s="109">
        <f t="shared" si="10"/>
        <v>0</v>
      </c>
      <c r="AL85" s="5"/>
      <c r="AM85" s="242"/>
      <c r="AN85" s="234"/>
    </row>
    <row r="86" spans="2:40" ht="14.25" customHeight="1" x14ac:dyDescent="0.15">
      <c r="B86" s="259"/>
      <c r="C86" s="222" t="s">
        <v>27</v>
      </c>
      <c r="D86" s="223"/>
      <c r="E86" s="224"/>
      <c r="F86" s="228" t="s">
        <v>64</v>
      </c>
      <c r="G86" s="235" t="s">
        <v>41</v>
      </c>
      <c r="H86" s="26" t="s">
        <v>19</v>
      </c>
      <c r="I86" s="70"/>
      <c r="J86" s="70"/>
      <c r="K86" s="70"/>
      <c r="L86" s="70"/>
      <c r="M86" s="70"/>
      <c r="N86" s="70"/>
      <c r="O86" s="71"/>
      <c r="P86" s="145"/>
      <c r="Q86" s="70"/>
      <c r="R86" s="70"/>
      <c r="S86" s="70"/>
      <c r="T86" s="70"/>
      <c r="U86" s="70"/>
      <c r="V86" s="146"/>
      <c r="W86" s="145"/>
      <c r="X86" s="70"/>
      <c r="Y86" s="70"/>
      <c r="Z86" s="70"/>
      <c r="AA86" s="70"/>
      <c r="AB86" s="70"/>
      <c r="AC86" s="146"/>
      <c r="AD86" s="137"/>
      <c r="AE86" s="70"/>
      <c r="AF86" s="70"/>
      <c r="AG86" s="70"/>
      <c r="AH86" s="70"/>
      <c r="AI86" s="70"/>
      <c r="AJ86" s="78"/>
      <c r="AK86" s="110">
        <f t="shared" si="10"/>
        <v>0</v>
      </c>
      <c r="AL86" s="14"/>
      <c r="AM86" s="242">
        <f>(SUM(AK86:AK87))/4</f>
        <v>0</v>
      </c>
      <c r="AN86" s="233">
        <f>ROUNDDOWN(AM86/$AJ$4,1)</f>
        <v>0</v>
      </c>
    </row>
    <row r="87" spans="2:40" ht="14.25" customHeight="1" x14ac:dyDescent="0.15">
      <c r="B87" s="259"/>
      <c r="C87" s="225"/>
      <c r="D87" s="226"/>
      <c r="E87" s="227"/>
      <c r="F87" s="229"/>
      <c r="G87" s="236"/>
      <c r="H87" s="13" t="s">
        <v>20</v>
      </c>
      <c r="I87" s="67"/>
      <c r="J87" s="67"/>
      <c r="K87" s="67"/>
      <c r="L87" s="67"/>
      <c r="M87" s="67"/>
      <c r="N87" s="67"/>
      <c r="O87" s="68"/>
      <c r="P87" s="143"/>
      <c r="Q87" s="67"/>
      <c r="R87" s="67"/>
      <c r="S87" s="67"/>
      <c r="T87" s="67"/>
      <c r="U87" s="67"/>
      <c r="V87" s="144"/>
      <c r="W87" s="143"/>
      <c r="X87" s="67"/>
      <c r="Y87" s="67"/>
      <c r="Z87" s="67"/>
      <c r="AA87" s="67"/>
      <c r="AB87" s="67"/>
      <c r="AC87" s="144"/>
      <c r="AD87" s="136"/>
      <c r="AE87" s="67"/>
      <c r="AF87" s="67"/>
      <c r="AG87" s="67"/>
      <c r="AH87" s="67"/>
      <c r="AI87" s="67"/>
      <c r="AJ87" s="77"/>
      <c r="AK87" s="109">
        <f t="shared" si="10"/>
        <v>0</v>
      </c>
      <c r="AL87" s="5"/>
      <c r="AM87" s="242"/>
      <c r="AN87" s="234"/>
    </row>
    <row r="88" spans="2:40" ht="14.25" customHeight="1" x14ac:dyDescent="0.15">
      <c r="B88" s="259"/>
      <c r="C88" s="222" t="s">
        <v>27</v>
      </c>
      <c r="D88" s="223"/>
      <c r="E88" s="224"/>
      <c r="F88" s="228" t="s">
        <v>64</v>
      </c>
      <c r="G88" s="235" t="s">
        <v>41</v>
      </c>
      <c r="H88" s="15" t="s">
        <v>19</v>
      </c>
      <c r="I88" s="70"/>
      <c r="J88" s="70"/>
      <c r="K88" s="70"/>
      <c r="L88" s="70"/>
      <c r="M88" s="70"/>
      <c r="N88" s="70"/>
      <c r="O88" s="71"/>
      <c r="P88" s="145"/>
      <c r="Q88" s="70"/>
      <c r="R88" s="70"/>
      <c r="S88" s="70"/>
      <c r="T88" s="70"/>
      <c r="U88" s="70"/>
      <c r="V88" s="146"/>
      <c r="W88" s="145"/>
      <c r="X88" s="70"/>
      <c r="Y88" s="70"/>
      <c r="Z88" s="70"/>
      <c r="AA88" s="70"/>
      <c r="AB88" s="70"/>
      <c r="AC88" s="146"/>
      <c r="AD88" s="137"/>
      <c r="AE88" s="70"/>
      <c r="AF88" s="70"/>
      <c r="AG88" s="70"/>
      <c r="AH88" s="70"/>
      <c r="AI88" s="70"/>
      <c r="AJ88" s="78"/>
      <c r="AK88" s="111">
        <f t="shared" si="10"/>
        <v>0</v>
      </c>
      <c r="AL88" s="33"/>
      <c r="AM88" s="242">
        <f>(SUM(AK88:AK89))/4</f>
        <v>0</v>
      </c>
      <c r="AN88" s="233">
        <f>ROUNDDOWN(AM88/$AJ$4,1)</f>
        <v>0</v>
      </c>
    </row>
    <row r="89" spans="2:40" ht="13.5" customHeight="1" thickBot="1" x14ac:dyDescent="0.2">
      <c r="B89" s="260"/>
      <c r="C89" s="230"/>
      <c r="D89" s="231"/>
      <c r="E89" s="232"/>
      <c r="F89" s="280"/>
      <c r="G89" s="255"/>
      <c r="H89" s="16" t="s">
        <v>20</v>
      </c>
      <c r="I89" s="73"/>
      <c r="J89" s="73"/>
      <c r="K89" s="73"/>
      <c r="L89" s="73"/>
      <c r="M89" s="73"/>
      <c r="N89" s="73"/>
      <c r="O89" s="74"/>
      <c r="P89" s="147"/>
      <c r="Q89" s="73"/>
      <c r="R89" s="73"/>
      <c r="S89" s="73"/>
      <c r="T89" s="73"/>
      <c r="U89" s="73"/>
      <c r="V89" s="148"/>
      <c r="W89" s="147"/>
      <c r="X89" s="73"/>
      <c r="Y89" s="73"/>
      <c r="Z89" s="73"/>
      <c r="AA89" s="73"/>
      <c r="AB89" s="73"/>
      <c r="AC89" s="148"/>
      <c r="AD89" s="138"/>
      <c r="AE89" s="73"/>
      <c r="AF89" s="73"/>
      <c r="AG89" s="73"/>
      <c r="AH89" s="73"/>
      <c r="AI89" s="73"/>
      <c r="AJ89" s="79"/>
      <c r="AK89" s="112">
        <f t="shared" si="10"/>
        <v>0</v>
      </c>
      <c r="AL89" s="34"/>
      <c r="AM89" s="256"/>
      <c r="AN89" s="257"/>
    </row>
    <row r="90" spans="2:40" ht="13.5" customHeight="1" x14ac:dyDescent="0.15">
      <c r="B90" s="265" t="s">
        <v>66</v>
      </c>
      <c r="C90" s="267" t="s">
        <v>98</v>
      </c>
      <c r="D90" s="268"/>
      <c r="E90" s="268"/>
      <c r="F90" s="269"/>
      <c r="G90" s="270" t="s">
        <v>21</v>
      </c>
      <c r="H90" s="270"/>
      <c r="I90" s="35">
        <f>SUM(I70+I72+I74+I76+I78+I80+I82+I84+I86+I88)</f>
        <v>0</v>
      </c>
      <c r="J90" s="35">
        <f t="shared" ref="J90:AJ90" si="12">SUM(J70+J72+J74+J76+J78+J80+J82+J84+J86+J88)</f>
        <v>0</v>
      </c>
      <c r="K90" s="35">
        <f t="shared" si="12"/>
        <v>0</v>
      </c>
      <c r="L90" s="35">
        <f t="shared" si="12"/>
        <v>0</v>
      </c>
      <c r="M90" s="35">
        <f t="shared" si="12"/>
        <v>0</v>
      </c>
      <c r="N90" s="35">
        <f t="shared" si="12"/>
        <v>0</v>
      </c>
      <c r="O90" s="149">
        <f t="shared" si="12"/>
        <v>0</v>
      </c>
      <c r="P90" s="151">
        <f t="shared" si="12"/>
        <v>0</v>
      </c>
      <c r="Q90" s="35">
        <f t="shared" si="12"/>
        <v>0</v>
      </c>
      <c r="R90" s="35">
        <f t="shared" si="12"/>
        <v>0</v>
      </c>
      <c r="S90" s="35">
        <f t="shared" si="12"/>
        <v>0</v>
      </c>
      <c r="T90" s="35">
        <f t="shared" si="12"/>
        <v>0</v>
      </c>
      <c r="U90" s="35">
        <f t="shared" si="12"/>
        <v>0</v>
      </c>
      <c r="V90" s="152">
        <f t="shared" si="12"/>
        <v>0</v>
      </c>
      <c r="W90" s="151">
        <f t="shared" si="12"/>
        <v>0</v>
      </c>
      <c r="X90" s="35">
        <f t="shared" si="12"/>
        <v>0</v>
      </c>
      <c r="Y90" s="35">
        <f t="shared" si="12"/>
        <v>0</v>
      </c>
      <c r="Z90" s="35">
        <f t="shared" si="12"/>
        <v>0</v>
      </c>
      <c r="AA90" s="35">
        <f t="shared" si="12"/>
        <v>0</v>
      </c>
      <c r="AB90" s="35">
        <f t="shared" si="12"/>
        <v>0</v>
      </c>
      <c r="AC90" s="152">
        <f t="shared" si="12"/>
        <v>0</v>
      </c>
      <c r="AD90" s="54">
        <f t="shared" si="12"/>
        <v>0</v>
      </c>
      <c r="AE90" s="35">
        <f t="shared" si="12"/>
        <v>0</v>
      </c>
      <c r="AF90" s="35">
        <f t="shared" si="12"/>
        <v>0</v>
      </c>
      <c r="AG90" s="35">
        <f t="shared" si="12"/>
        <v>0</v>
      </c>
      <c r="AH90" s="35">
        <f t="shared" si="12"/>
        <v>0</v>
      </c>
      <c r="AI90" s="35">
        <f t="shared" si="12"/>
        <v>0</v>
      </c>
      <c r="AJ90" s="58">
        <f t="shared" si="12"/>
        <v>0</v>
      </c>
      <c r="AK90" s="54">
        <f>SUM(AK70+AK80+AK82+AK84+AK86+AK88)</f>
        <v>0</v>
      </c>
      <c r="AL90" s="271">
        <f>AK90+AK91</f>
        <v>0</v>
      </c>
      <c r="AM90" s="338">
        <f>SUM(AM70:AM89)</f>
        <v>0</v>
      </c>
      <c r="AN90" s="274">
        <f>SUM(AN70:AN89)</f>
        <v>0</v>
      </c>
    </row>
    <row r="91" spans="2:40" ht="13.5" customHeight="1" thickBot="1" x14ac:dyDescent="0.2">
      <c r="B91" s="266"/>
      <c r="C91" s="276" t="s">
        <v>36</v>
      </c>
      <c r="D91" s="277"/>
      <c r="E91" s="277"/>
      <c r="F91" s="277"/>
      <c r="G91" s="278" t="s">
        <v>42</v>
      </c>
      <c r="H91" s="279"/>
      <c r="I91" s="36">
        <f>SUM(I71+I73+I75+I77+I79+I81+I83+I85+I87+I89)</f>
        <v>0</v>
      </c>
      <c r="J91" s="36">
        <f t="shared" ref="J91:AJ91" si="13">SUM(J71+J73+J75+J77+J79+J81+J83+J85+J87+J89)</f>
        <v>0</v>
      </c>
      <c r="K91" s="36">
        <f t="shared" si="13"/>
        <v>0</v>
      </c>
      <c r="L91" s="36">
        <f t="shared" si="13"/>
        <v>0</v>
      </c>
      <c r="M91" s="36">
        <f t="shared" si="13"/>
        <v>0</v>
      </c>
      <c r="N91" s="36">
        <f t="shared" si="13"/>
        <v>0</v>
      </c>
      <c r="O91" s="150">
        <f t="shared" si="13"/>
        <v>0</v>
      </c>
      <c r="P91" s="153">
        <f t="shared" si="13"/>
        <v>0</v>
      </c>
      <c r="Q91" s="36">
        <f t="shared" si="13"/>
        <v>0</v>
      </c>
      <c r="R91" s="36">
        <f t="shared" si="13"/>
        <v>0</v>
      </c>
      <c r="S91" s="36">
        <f t="shared" si="13"/>
        <v>0</v>
      </c>
      <c r="T91" s="36">
        <f t="shared" si="13"/>
        <v>0</v>
      </c>
      <c r="U91" s="36">
        <f t="shared" si="13"/>
        <v>0</v>
      </c>
      <c r="V91" s="154">
        <f t="shared" si="13"/>
        <v>0</v>
      </c>
      <c r="W91" s="153">
        <f t="shared" si="13"/>
        <v>0</v>
      </c>
      <c r="X91" s="36">
        <f t="shared" si="13"/>
        <v>0</v>
      </c>
      <c r="Y91" s="36">
        <f t="shared" si="13"/>
        <v>0</v>
      </c>
      <c r="Z91" s="36">
        <f t="shared" si="13"/>
        <v>0</v>
      </c>
      <c r="AA91" s="36">
        <f t="shared" si="13"/>
        <v>0</v>
      </c>
      <c r="AB91" s="36">
        <f t="shared" si="13"/>
        <v>0</v>
      </c>
      <c r="AC91" s="154">
        <f t="shared" si="13"/>
        <v>0</v>
      </c>
      <c r="AD91" s="55">
        <f t="shared" si="13"/>
        <v>0</v>
      </c>
      <c r="AE91" s="36">
        <f t="shared" si="13"/>
        <v>0</v>
      </c>
      <c r="AF91" s="36">
        <f t="shared" si="13"/>
        <v>0</v>
      </c>
      <c r="AG91" s="36">
        <f t="shared" si="13"/>
        <v>0</v>
      </c>
      <c r="AH91" s="36">
        <f t="shared" si="13"/>
        <v>0</v>
      </c>
      <c r="AI91" s="36">
        <f t="shared" si="13"/>
        <v>0</v>
      </c>
      <c r="AJ91" s="59">
        <f t="shared" si="13"/>
        <v>0</v>
      </c>
      <c r="AK91" s="55">
        <f>SUM(AK71+AK81+AK83+AK85+AK87+AK89)</f>
        <v>0</v>
      </c>
      <c r="AL91" s="272"/>
      <c r="AM91" s="339"/>
      <c r="AN91" s="275"/>
    </row>
    <row r="92" spans="2:40" ht="13.5" customHeight="1" thickBot="1" x14ac:dyDescent="0.2">
      <c r="C92" s="25"/>
      <c r="D92" s="50"/>
      <c r="E92" s="50"/>
      <c r="F92" s="50"/>
      <c r="G92" s="51"/>
      <c r="H92" s="51"/>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49"/>
      <c r="AL92" s="49"/>
      <c r="AM92" s="49"/>
      <c r="AN92" s="25"/>
    </row>
    <row r="93" spans="2:40" ht="13.5" customHeight="1" x14ac:dyDescent="0.15">
      <c r="C93" s="205" t="s">
        <v>11</v>
      </c>
      <c r="D93" s="200"/>
      <c r="E93" s="343"/>
      <c r="F93" s="210" t="s">
        <v>12</v>
      </c>
      <c r="G93" s="213" t="s">
        <v>13</v>
      </c>
      <c r="H93" s="219"/>
      <c r="I93" s="341" t="s">
        <v>14</v>
      </c>
      <c r="J93" s="342"/>
      <c r="K93" s="342"/>
      <c r="L93" s="342"/>
      <c r="M93" s="342"/>
      <c r="N93" s="342"/>
      <c r="O93" s="342"/>
      <c r="P93" s="188" t="s">
        <v>15</v>
      </c>
      <c r="Q93" s="189"/>
      <c r="R93" s="189"/>
      <c r="S93" s="189"/>
      <c r="T93" s="189"/>
      <c r="U93" s="189"/>
      <c r="V93" s="190"/>
      <c r="W93" s="188" t="s">
        <v>16</v>
      </c>
      <c r="X93" s="189"/>
      <c r="Y93" s="189"/>
      <c r="Z93" s="189"/>
      <c r="AA93" s="189"/>
      <c r="AB93" s="189"/>
      <c r="AC93" s="190"/>
      <c r="AD93" s="197" t="s">
        <v>17</v>
      </c>
      <c r="AE93" s="189"/>
      <c r="AF93" s="189"/>
      <c r="AG93" s="189"/>
      <c r="AH93" s="189"/>
      <c r="AI93" s="189"/>
      <c r="AJ93" s="340"/>
      <c r="AK93" s="202" t="s">
        <v>18</v>
      </c>
      <c r="AL93" s="191" t="s">
        <v>61</v>
      </c>
      <c r="AM93" s="191" t="s">
        <v>55</v>
      </c>
      <c r="AN93" s="335" t="s">
        <v>58</v>
      </c>
    </row>
    <row r="94" spans="2:40" ht="22.5" customHeight="1" x14ac:dyDescent="0.15">
      <c r="C94" s="206"/>
      <c r="D94" s="207"/>
      <c r="E94" s="344"/>
      <c r="F94" s="211"/>
      <c r="G94" s="214"/>
      <c r="H94" s="220"/>
      <c r="I94" s="7">
        <v>1</v>
      </c>
      <c r="J94" s="7">
        <v>2</v>
      </c>
      <c r="K94" s="7">
        <v>3</v>
      </c>
      <c r="L94" s="7">
        <v>4</v>
      </c>
      <c r="M94" s="7">
        <v>5</v>
      </c>
      <c r="N94" s="7">
        <v>6</v>
      </c>
      <c r="O94" s="56">
        <v>7</v>
      </c>
      <c r="P94" s="139">
        <v>8</v>
      </c>
      <c r="Q94" s="7">
        <v>9</v>
      </c>
      <c r="R94" s="7">
        <v>10</v>
      </c>
      <c r="S94" s="7">
        <v>11</v>
      </c>
      <c r="T94" s="7">
        <v>12</v>
      </c>
      <c r="U94" s="7">
        <v>13</v>
      </c>
      <c r="V94" s="140">
        <v>14</v>
      </c>
      <c r="W94" s="139">
        <v>15</v>
      </c>
      <c r="X94" s="7">
        <v>16</v>
      </c>
      <c r="Y94" s="7">
        <v>17</v>
      </c>
      <c r="Z94" s="7">
        <v>18</v>
      </c>
      <c r="AA94" s="7">
        <v>19</v>
      </c>
      <c r="AB94" s="7">
        <v>20</v>
      </c>
      <c r="AC94" s="140">
        <v>21</v>
      </c>
      <c r="AD94" s="134">
        <v>22</v>
      </c>
      <c r="AE94" s="7">
        <v>23</v>
      </c>
      <c r="AF94" s="7">
        <v>24</v>
      </c>
      <c r="AG94" s="7">
        <v>25</v>
      </c>
      <c r="AH94" s="7">
        <v>26</v>
      </c>
      <c r="AI94" s="7">
        <v>27</v>
      </c>
      <c r="AJ94" s="104">
        <v>28</v>
      </c>
      <c r="AK94" s="203"/>
      <c r="AL94" s="192"/>
      <c r="AM94" s="192"/>
      <c r="AN94" s="336"/>
    </row>
    <row r="95" spans="2:40" ht="25.5" customHeight="1" thickBot="1" x14ac:dyDescent="0.2">
      <c r="C95" s="208"/>
      <c r="D95" s="209"/>
      <c r="E95" s="345"/>
      <c r="F95" s="212"/>
      <c r="G95" s="215"/>
      <c r="H95" s="221"/>
      <c r="I95" s="119" t="s">
        <v>28</v>
      </c>
      <c r="J95" s="119" t="s">
        <v>29</v>
      </c>
      <c r="K95" s="119" t="s">
        <v>30</v>
      </c>
      <c r="L95" s="119" t="s">
        <v>31</v>
      </c>
      <c r="M95" s="119" t="s">
        <v>32</v>
      </c>
      <c r="N95" s="119" t="s">
        <v>33</v>
      </c>
      <c r="O95" s="163" t="s">
        <v>34</v>
      </c>
      <c r="P95" s="164" t="s">
        <v>35</v>
      </c>
      <c r="Q95" s="119" t="s">
        <v>29</v>
      </c>
      <c r="R95" s="119" t="s">
        <v>30</v>
      </c>
      <c r="S95" s="119" t="s">
        <v>31</v>
      </c>
      <c r="T95" s="119" t="s">
        <v>32</v>
      </c>
      <c r="U95" s="119" t="s">
        <v>33</v>
      </c>
      <c r="V95" s="120" t="s">
        <v>34</v>
      </c>
      <c r="W95" s="164" t="s">
        <v>35</v>
      </c>
      <c r="X95" s="119" t="s">
        <v>29</v>
      </c>
      <c r="Y95" s="119" t="s">
        <v>30</v>
      </c>
      <c r="Z95" s="119" t="s">
        <v>31</v>
      </c>
      <c r="AA95" s="119" t="s">
        <v>32</v>
      </c>
      <c r="AB95" s="119" t="s">
        <v>33</v>
      </c>
      <c r="AC95" s="120" t="s">
        <v>34</v>
      </c>
      <c r="AD95" s="132" t="s">
        <v>35</v>
      </c>
      <c r="AE95" s="119" t="s">
        <v>29</v>
      </c>
      <c r="AF95" s="119" t="s">
        <v>30</v>
      </c>
      <c r="AG95" s="119" t="s">
        <v>31</v>
      </c>
      <c r="AH95" s="119" t="s">
        <v>32</v>
      </c>
      <c r="AI95" s="119" t="s">
        <v>33</v>
      </c>
      <c r="AJ95" s="165" t="s">
        <v>34</v>
      </c>
      <c r="AK95" s="204"/>
      <c r="AL95" s="193"/>
      <c r="AM95" s="193"/>
      <c r="AN95" s="337"/>
    </row>
    <row r="96" spans="2:40" ht="13.5" customHeight="1" x14ac:dyDescent="0.15">
      <c r="B96" s="258" t="s">
        <v>51</v>
      </c>
      <c r="C96" s="246" t="s">
        <v>59</v>
      </c>
      <c r="D96" s="247"/>
      <c r="E96" s="261"/>
      <c r="F96" s="263" t="s">
        <v>40</v>
      </c>
      <c r="G96" s="251" t="s">
        <v>41</v>
      </c>
      <c r="H96" s="12" t="s">
        <v>19</v>
      </c>
      <c r="I96" s="65"/>
      <c r="J96" s="65"/>
      <c r="K96" s="65"/>
      <c r="L96" s="65"/>
      <c r="M96" s="65"/>
      <c r="N96" s="65"/>
      <c r="O96" s="133"/>
      <c r="P96" s="141"/>
      <c r="Q96" s="65"/>
      <c r="R96" s="65"/>
      <c r="S96" s="65"/>
      <c r="T96" s="65"/>
      <c r="U96" s="65"/>
      <c r="V96" s="142"/>
      <c r="W96" s="141"/>
      <c r="X96" s="65"/>
      <c r="Y96" s="65"/>
      <c r="Z96" s="65"/>
      <c r="AA96" s="65"/>
      <c r="AB96" s="65"/>
      <c r="AC96" s="142"/>
      <c r="AD96" s="135"/>
      <c r="AE96" s="65"/>
      <c r="AF96" s="65"/>
      <c r="AG96" s="65"/>
      <c r="AH96" s="65"/>
      <c r="AI96" s="65"/>
      <c r="AJ96" s="76"/>
      <c r="AK96" s="28">
        <f t="shared" ref="AK96:AK115" si="14">SUM(I96:AJ96)</f>
        <v>0</v>
      </c>
      <c r="AL96" s="11"/>
      <c r="AM96" s="252">
        <f>(SUM(AK96:AK97))/4</f>
        <v>0</v>
      </c>
      <c r="AN96" s="253">
        <f>ROUNDDOWN(AM96/$AJ$4,1)</f>
        <v>0</v>
      </c>
    </row>
    <row r="97" spans="2:40" ht="13.5" customHeight="1" x14ac:dyDescent="0.15">
      <c r="B97" s="259"/>
      <c r="C97" s="248"/>
      <c r="D97" s="249"/>
      <c r="E97" s="262"/>
      <c r="F97" s="229"/>
      <c r="G97" s="236"/>
      <c r="H97" s="13" t="s">
        <v>20</v>
      </c>
      <c r="I97" s="67"/>
      <c r="J97" s="67"/>
      <c r="K97" s="67"/>
      <c r="L97" s="67"/>
      <c r="M97" s="67"/>
      <c r="N97" s="67"/>
      <c r="O97" s="68"/>
      <c r="P97" s="143"/>
      <c r="Q97" s="67"/>
      <c r="R97" s="67"/>
      <c r="S97" s="67"/>
      <c r="T97" s="67"/>
      <c r="U97" s="67"/>
      <c r="V97" s="144"/>
      <c r="W97" s="143"/>
      <c r="X97" s="67"/>
      <c r="Y97" s="67"/>
      <c r="Z97" s="67"/>
      <c r="AA97" s="67"/>
      <c r="AB97" s="67"/>
      <c r="AC97" s="144"/>
      <c r="AD97" s="136"/>
      <c r="AE97" s="67"/>
      <c r="AF97" s="67"/>
      <c r="AG97" s="67"/>
      <c r="AH97" s="67"/>
      <c r="AI97" s="67"/>
      <c r="AJ97" s="77"/>
      <c r="AK97" s="29">
        <f t="shared" si="14"/>
        <v>0</v>
      </c>
      <c r="AL97" s="5"/>
      <c r="AM97" s="242"/>
      <c r="AN97" s="234"/>
    </row>
    <row r="98" spans="2:40" ht="13.5" customHeight="1" x14ac:dyDescent="0.15">
      <c r="B98" s="259"/>
      <c r="C98" s="222" t="s">
        <v>27</v>
      </c>
      <c r="D98" s="223"/>
      <c r="E98" s="224"/>
      <c r="F98" s="228" t="s">
        <v>40</v>
      </c>
      <c r="G98" s="235" t="s">
        <v>41</v>
      </c>
      <c r="H98" s="15" t="s">
        <v>19</v>
      </c>
      <c r="I98" s="70"/>
      <c r="J98" s="70"/>
      <c r="K98" s="70"/>
      <c r="L98" s="70"/>
      <c r="M98" s="70"/>
      <c r="N98" s="70"/>
      <c r="O98" s="71"/>
      <c r="P98" s="145"/>
      <c r="Q98" s="70"/>
      <c r="R98" s="70"/>
      <c r="S98" s="70"/>
      <c r="T98" s="70"/>
      <c r="U98" s="70"/>
      <c r="V98" s="146"/>
      <c r="W98" s="145"/>
      <c r="X98" s="70"/>
      <c r="Y98" s="70"/>
      <c r="Z98" s="70"/>
      <c r="AA98" s="70"/>
      <c r="AB98" s="70"/>
      <c r="AC98" s="146"/>
      <c r="AD98" s="137"/>
      <c r="AE98" s="70"/>
      <c r="AF98" s="70"/>
      <c r="AG98" s="70"/>
      <c r="AH98" s="70"/>
      <c r="AI98" s="70"/>
      <c r="AJ98" s="78"/>
      <c r="AK98" s="30">
        <f t="shared" ref="AK98:AK105" si="15">SUM(I98:AJ98)</f>
        <v>0</v>
      </c>
      <c r="AL98" s="14"/>
      <c r="AM98" s="242">
        <f>(SUM(AK98:AK99))/4</f>
        <v>0</v>
      </c>
      <c r="AN98" s="233">
        <f>ROUNDDOWN(AM98/$AJ$4,1)</f>
        <v>0</v>
      </c>
    </row>
    <row r="99" spans="2:40" ht="13.5" customHeight="1" x14ac:dyDescent="0.15">
      <c r="B99" s="259"/>
      <c r="C99" s="225"/>
      <c r="D99" s="226"/>
      <c r="E99" s="227"/>
      <c r="F99" s="229"/>
      <c r="G99" s="236"/>
      <c r="H99" s="13" t="s">
        <v>20</v>
      </c>
      <c r="I99" s="67"/>
      <c r="J99" s="67"/>
      <c r="K99" s="67"/>
      <c r="L99" s="67"/>
      <c r="M99" s="67"/>
      <c r="N99" s="67"/>
      <c r="O99" s="68"/>
      <c r="P99" s="143"/>
      <c r="Q99" s="67"/>
      <c r="R99" s="67"/>
      <c r="S99" s="67"/>
      <c r="T99" s="67"/>
      <c r="U99" s="67"/>
      <c r="V99" s="144"/>
      <c r="W99" s="143"/>
      <c r="X99" s="67"/>
      <c r="Y99" s="67"/>
      <c r="Z99" s="67"/>
      <c r="AA99" s="67"/>
      <c r="AB99" s="67"/>
      <c r="AC99" s="144"/>
      <c r="AD99" s="136"/>
      <c r="AE99" s="67"/>
      <c r="AF99" s="67"/>
      <c r="AG99" s="67"/>
      <c r="AH99" s="67"/>
      <c r="AI99" s="67"/>
      <c r="AJ99" s="77"/>
      <c r="AK99" s="29">
        <f t="shared" si="15"/>
        <v>0</v>
      </c>
      <c r="AL99" s="5"/>
      <c r="AM99" s="242"/>
      <c r="AN99" s="234"/>
    </row>
    <row r="100" spans="2:40" ht="13.5" customHeight="1" x14ac:dyDescent="0.15">
      <c r="B100" s="259"/>
      <c r="C100" s="222" t="s">
        <v>27</v>
      </c>
      <c r="D100" s="223"/>
      <c r="E100" s="224"/>
      <c r="F100" s="228" t="s">
        <v>40</v>
      </c>
      <c r="G100" s="235" t="s">
        <v>41</v>
      </c>
      <c r="H100" s="15" t="s">
        <v>19</v>
      </c>
      <c r="I100" s="70"/>
      <c r="J100" s="70"/>
      <c r="K100" s="70"/>
      <c r="L100" s="70"/>
      <c r="M100" s="70"/>
      <c r="N100" s="70"/>
      <c r="O100" s="71"/>
      <c r="P100" s="145"/>
      <c r="Q100" s="70"/>
      <c r="R100" s="70"/>
      <c r="S100" s="70"/>
      <c r="T100" s="70"/>
      <c r="U100" s="70"/>
      <c r="V100" s="146"/>
      <c r="W100" s="145"/>
      <c r="X100" s="70"/>
      <c r="Y100" s="70"/>
      <c r="Z100" s="70"/>
      <c r="AA100" s="70"/>
      <c r="AB100" s="70"/>
      <c r="AC100" s="146"/>
      <c r="AD100" s="137"/>
      <c r="AE100" s="70"/>
      <c r="AF100" s="70"/>
      <c r="AG100" s="70"/>
      <c r="AH100" s="70"/>
      <c r="AI100" s="70"/>
      <c r="AJ100" s="78"/>
      <c r="AK100" s="30">
        <f t="shared" si="15"/>
        <v>0</v>
      </c>
      <c r="AL100" s="14"/>
      <c r="AM100" s="242">
        <f>(SUM(AK100:AK101))/4</f>
        <v>0</v>
      </c>
      <c r="AN100" s="233">
        <f>ROUNDDOWN(AM100/$AJ$4,1)</f>
        <v>0</v>
      </c>
    </row>
    <row r="101" spans="2:40" ht="13.5" customHeight="1" x14ac:dyDescent="0.15">
      <c r="B101" s="259"/>
      <c r="C101" s="225"/>
      <c r="D101" s="226"/>
      <c r="E101" s="227"/>
      <c r="F101" s="229"/>
      <c r="G101" s="236"/>
      <c r="H101" s="13" t="s">
        <v>20</v>
      </c>
      <c r="I101" s="67"/>
      <c r="J101" s="67"/>
      <c r="K101" s="67"/>
      <c r="L101" s="67"/>
      <c r="M101" s="67"/>
      <c r="N101" s="67"/>
      <c r="O101" s="68"/>
      <c r="P101" s="143"/>
      <c r="Q101" s="67"/>
      <c r="R101" s="67"/>
      <c r="S101" s="67"/>
      <c r="T101" s="67"/>
      <c r="U101" s="67"/>
      <c r="V101" s="144"/>
      <c r="W101" s="143"/>
      <c r="X101" s="67"/>
      <c r="Y101" s="67"/>
      <c r="Z101" s="67"/>
      <c r="AA101" s="67"/>
      <c r="AB101" s="67"/>
      <c r="AC101" s="144"/>
      <c r="AD101" s="136"/>
      <c r="AE101" s="67"/>
      <c r="AF101" s="67"/>
      <c r="AG101" s="67"/>
      <c r="AH101" s="67"/>
      <c r="AI101" s="67"/>
      <c r="AJ101" s="77"/>
      <c r="AK101" s="29">
        <f t="shared" si="15"/>
        <v>0</v>
      </c>
      <c r="AL101" s="5"/>
      <c r="AM101" s="242"/>
      <c r="AN101" s="234"/>
    </row>
    <row r="102" spans="2:40" ht="13.5" customHeight="1" x14ac:dyDescent="0.15">
      <c r="B102" s="259"/>
      <c r="C102" s="222" t="s">
        <v>27</v>
      </c>
      <c r="D102" s="223"/>
      <c r="E102" s="224"/>
      <c r="F102" s="228" t="s">
        <v>40</v>
      </c>
      <c r="G102" s="235" t="s">
        <v>41</v>
      </c>
      <c r="H102" s="15" t="s">
        <v>19</v>
      </c>
      <c r="I102" s="70"/>
      <c r="J102" s="70"/>
      <c r="K102" s="70"/>
      <c r="L102" s="70"/>
      <c r="M102" s="70"/>
      <c r="N102" s="70"/>
      <c r="O102" s="71"/>
      <c r="P102" s="145"/>
      <c r="Q102" s="70"/>
      <c r="R102" s="70"/>
      <c r="S102" s="70"/>
      <c r="T102" s="70"/>
      <c r="U102" s="70"/>
      <c r="V102" s="146"/>
      <c r="W102" s="145"/>
      <c r="X102" s="70"/>
      <c r="Y102" s="70"/>
      <c r="Z102" s="70"/>
      <c r="AA102" s="70"/>
      <c r="AB102" s="70"/>
      <c r="AC102" s="146"/>
      <c r="AD102" s="137"/>
      <c r="AE102" s="70"/>
      <c r="AF102" s="70"/>
      <c r="AG102" s="70"/>
      <c r="AH102" s="70"/>
      <c r="AI102" s="70"/>
      <c r="AJ102" s="78"/>
      <c r="AK102" s="30">
        <f t="shared" si="15"/>
        <v>0</v>
      </c>
      <c r="AL102" s="14"/>
      <c r="AM102" s="242">
        <f>(SUM(AK102:AK103))/4</f>
        <v>0</v>
      </c>
      <c r="AN102" s="233">
        <f>ROUNDDOWN(AM102/$AJ$4,1)</f>
        <v>0</v>
      </c>
    </row>
    <row r="103" spans="2:40" ht="13.5" customHeight="1" x14ac:dyDescent="0.15">
      <c r="B103" s="259"/>
      <c r="C103" s="225"/>
      <c r="D103" s="226"/>
      <c r="E103" s="227"/>
      <c r="F103" s="229"/>
      <c r="G103" s="236"/>
      <c r="H103" s="13" t="s">
        <v>20</v>
      </c>
      <c r="I103" s="67"/>
      <c r="J103" s="67"/>
      <c r="K103" s="67"/>
      <c r="L103" s="67"/>
      <c r="M103" s="67"/>
      <c r="N103" s="67"/>
      <c r="O103" s="68"/>
      <c r="P103" s="143"/>
      <c r="Q103" s="67"/>
      <c r="R103" s="67"/>
      <c r="S103" s="67"/>
      <c r="T103" s="67"/>
      <c r="U103" s="67"/>
      <c r="V103" s="144"/>
      <c r="W103" s="143"/>
      <c r="X103" s="67"/>
      <c r="Y103" s="67"/>
      <c r="Z103" s="67"/>
      <c r="AA103" s="67"/>
      <c r="AB103" s="67"/>
      <c r="AC103" s="144"/>
      <c r="AD103" s="136"/>
      <c r="AE103" s="67"/>
      <c r="AF103" s="67"/>
      <c r="AG103" s="67"/>
      <c r="AH103" s="67"/>
      <c r="AI103" s="67"/>
      <c r="AJ103" s="77"/>
      <c r="AK103" s="29">
        <f t="shared" si="15"/>
        <v>0</v>
      </c>
      <c r="AL103" s="5"/>
      <c r="AM103" s="242"/>
      <c r="AN103" s="234"/>
    </row>
    <row r="104" spans="2:40" ht="13.5" customHeight="1" x14ac:dyDescent="0.15">
      <c r="B104" s="259"/>
      <c r="C104" s="222" t="s">
        <v>27</v>
      </c>
      <c r="D104" s="223"/>
      <c r="E104" s="224"/>
      <c r="F104" s="228" t="s">
        <v>40</v>
      </c>
      <c r="G104" s="235" t="s">
        <v>41</v>
      </c>
      <c r="H104" s="15" t="s">
        <v>19</v>
      </c>
      <c r="I104" s="70"/>
      <c r="J104" s="70"/>
      <c r="K104" s="70"/>
      <c r="L104" s="70"/>
      <c r="M104" s="70"/>
      <c r="N104" s="70"/>
      <c r="O104" s="71"/>
      <c r="P104" s="145"/>
      <c r="Q104" s="70"/>
      <c r="R104" s="70"/>
      <c r="S104" s="70"/>
      <c r="T104" s="70"/>
      <c r="U104" s="70"/>
      <c r="V104" s="146"/>
      <c r="W104" s="145"/>
      <c r="X104" s="70"/>
      <c r="Y104" s="70"/>
      <c r="Z104" s="70"/>
      <c r="AA104" s="70"/>
      <c r="AB104" s="70"/>
      <c r="AC104" s="146"/>
      <c r="AD104" s="137"/>
      <c r="AE104" s="70"/>
      <c r="AF104" s="70"/>
      <c r="AG104" s="70"/>
      <c r="AH104" s="70"/>
      <c r="AI104" s="70"/>
      <c r="AJ104" s="78"/>
      <c r="AK104" s="30">
        <f t="shared" si="15"/>
        <v>0</v>
      </c>
      <c r="AL104" s="14"/>
      <c r="AM104" s="242">
        <f>(SUM(AK104:AK105))/4</f>
        <v>0</v>
      </c>
      <c r="AN104" s="233">
        <f>ROUNDDOWN(AM104/$AJ$4,1)</f>
        <v>0</v>
      </c>
    </row>
    <row r="105" spans="2:40" ht="13.5" customHeight="1" x14ac:dyDescent="0.15">
      <c r="B105" s="259"/>
      <c r="C105" s="225"/>
      <c r="D105" s="226"/>
      <c r="E105" s="227"/>
      <c r="F105" s="229"/>
      <c r="G105" s="236"/>
      <c r="H105" s="13" t="s">
        <v>20</v>
      </c>
      <c r="I105" s="67"/>
      <c r="J105" s="67"/>
      <c r="K105" s="67"/>
      <c r="L105" s="67"/>
      <c r="M105" s="67"/>
      <c r="N105" s="67"/>
      <c r="O105" s="68"/>
      <c r="P105" s="143"/>
      <c r="Q105" s="67"/>
      <c r="R105" s="67"/>
      <c r="S105" s="67"/>
      <c r="T105" s="67"/>
      <c r="U105" s="67"/>
      <c r="V105" s="144"/>
      <c r="W105" s="143"/>
      <c r="X105" s="67"/>
      <c r="Y105" s="67"/>
      <c r="Z105" s="67"/>
      <c r="AA105" s="67"/>
      <c r="AB105" s="67"/>
      <c r="AC105" s="144"/>
      <c r="AD105" s="136"/>
      <c r="AE105" s="67"/>
      <c r="AF105" s="67"/>
      <c r="AG105" s="67"/>
      <c r="AH105" s="67"/>
      <c r="AI105" s="67"/>
      <c r="AJ105" s="77"/>
      <c r="AK105" s="29">
        <f t="shared" si="15"/>
        <v>0</v>
      </c>
      <c r="AL105" s="5"/>
      <c r="AM105" s="242"/>
      <c r="AN105" s="234"/>
    </row>
    <row r="106" spans="2:40" ht="13.5" customHeight="1" x14ac:dyDescent="0.15">
      <c r="B106" s="259"/>
      <c r="C106" s="222" t="s">
        <v>27</v>
      </c>
      <c r="D106" s="223"/>
      <c r="E106" s="224"/>
      <c r="F106" s="228" t="s">
        <v>40</v>
      </c>
      <c r="G106" s="235" t="s">
        <v>41</v>
      </c>
      <c r="H106" s="15" t="s">
        <v>19</v>
      </c>
      <c r="I106" s="70"/>
      <c r="J106" s="70"/>
      <c r="K106" s="70"/>
      <c r="L106" s="70"/>
      <c r="M106" s="70"/>
      <c r="N106" s="70"/>
      <c r="O106" s="71"/>
      <c r="P106" s="145"/>
      <c r="Q106" s="70"/>
      <c r="R106" s="70"/>
      <c r="S106" s="70"/>
      <c r="T106" s="70"/>
      <c r="U106" s="70"/>
      <c r="V106" s="146"/>
      <c r="W106" s="145"/>
      <c r="X106" s="70"/>
      <c r="Y106" s="70"/>
      <c r="Z106" s="70"/>
      <c r="AA106" s="70"/>
      <c r="AB106" s="70"/>
      <c r="AC106" s="146"/>
      <c r="AD106" s="137"/>
      <c r="AE106" s="70"/>
      <c r="AF106" s="70"/>
      <c r="AG106" s="70"/>
      <c r="AH106" s="70"/>
      <c r="AI106" s="70"/>
      <c r="AJ106" s="78"/>
      <c r="AK106" s="30">
        <f t="shared" si="14"/>
        <v>0</v>
      </c>
      <c r="AL106" s="14"/>
      <c r="AM106" s="242">
        <f>(SUM(AK106:AK107))/4</f>
        <v>0</v>
      </c>
      <c r="AN106" s="233">
        <f>ROUNDDOWN(AM106/$AJ$4,1)</f>
        <v>0</v>
      </c>
    </row>
    <row r="107" spans="2:40" ht="13.5" customHeight="1" x14ac:dyDescent="0.15">
      <c r="B107" s="259"/>
      <c r="C107" s="225"/>
      <c r="D107" s="226"/>
      <c r="E107" s="227"/>
      <c r="F107" s="229"/>
      <c r="G107" s="236"/>
      <c r="H107" s="13" t="s">
        <v>20</v>
      </c>
      <c r="I107" s="67"/>
      <c r="J107" s="67"/>
      <c r="K107" s="67"/>
      <c r="L107" s="67"/>
      <c r="M107" s="67"/>
      <c r="N107" s="67"/>
      <c r="O107" s="68"/>
      <c r="P107" s="143"/>
      <c r="Q107" s="67"/>
      <c r="R107" s="67"/>
      <c r="S107" s="67"/>
      <c r="T107" s="67"/>
      <c r="U107" s="67"/>
      <c r="V107" s="144"/>
      <c r="W107" s="143"/>
      <c r="X107" s="67"/>
      <c r="Y107" s="67"/>
      <c r="Z107" s="67"/>
      <c r="AA107" s="67"/>
      <c r="AB107" s="67"/>
      <c r="AC107" s="144"/>
      <c r="AD107" s="136"/>
      <c r="AE107" s="67"/>
      <c r="AF107" s="67"/>
      <c r="AG107" s="67"/>
      <c r="AH107" s="67"/>
      <c r="AI107" s="67"/>
      <c r="AJ107" s="77"/>
      <c r="AK107" s="29">
        <f t="shared" si="14"/>
        <v>0</v>
      </c>
      <c r="AL107" s="5"/>
      <c r="AM107" s="242"/>
      <c r="AN107" s="234"/>
    </row>
    <row r="108" spans="2:40" ht="14.25" customHeight="1" x14ac:dyDescent="0.15">
      <c r="B108" s="259"/>
      <c r="C108" s="222" t="s">
        <v>27</v>
      </c>
      <c r="D108" s="223"/>
      <c r="E108" s="224"/>
      <c r="F108" s="228" t="s">
        <v>63</v>
      </c>
      <c r="G108" s="235" t="s">
        <v>41</v>
      </c>
      <c r="H108" s="15" t="s">
        <v>19</v>
      </c>
      <c r="I108" s="70"/>
      <c r="J108" s="70"/>
      <c r="K108" s="70"/>
      <c r="L108" s="70"/>
      <c r="M108" s="70"/>
      <c r="N108" s="70"/>
      <c r="O108" s="71"/>
      <c r="P108" s="145"/>
      <c r="Q108" s="70"/>
      <c r="R108" s="70"/>
      <c r="S108" s="70"/>
      <c r="T108" s="70"/>
      <c r="U108" s="70"/>
      <c r="V108" s="146"/>
      <c r="W108" s="145"/>
      <c r="X108" s="70"/>
      <c r="Y108" s="70"/>
      <c r="Z108" s="70"/>
      <c r="AA108" s="70"/>
      <c r="AB108" s="70"/>
      <c r="AC108" s="146"/>
      <c r="AD108" s="137"/>
      <c r="AE108" s="70"/>
      <c r="AF108" s="70"/>
      <c r="AG108" s="70"/>
      <c r="AH108" s="70"/>
      <c r="AI108" s="70"/>
      <c r="AJ108" s="78"/>
      <c r="AK108" s="30">
        <f t="shared" si="14"/>
        <v>0</v>
      </c>
      <c r="AL108" s="14"/>
      <c r="AM108" s="242">
        <f>(SUM(AK108:AK109))/4</f>
        <v>0</v>
      </c>
      <c r="AN108" s="233">
        <f>ROUNDDOWN(AM108/$AJ$4,1)</f>
        <v>0</v>
      </c>
    </row>
    <row r="109" spans="2:40" ht="13.5" customHeight="1" x14ac:dyDescent="0.15">
      <c r="B109" s="259"/>
      <c r="C109" s="225"/>
      <c r="D109" s="226"/>
      <c r="E109" s="227"/>
      <c r="F109" s="229"/>
      <c r="G109" s="236"/>
      <c r="H109" s="17" t="s">
        <v>20</v>
      </c>
      <c r="I109" s="67"/>
      <c r="J109" s="67"/>
      <c r="K109" s="67"/>
      <c r="L109" s="67"/>
      <c r="M109" s="67"/>
      <c r="N109" s="67"/>
      <c r="O109" s="68"/>
      <c r="P109" s="143"/>
      <c r="Q109" s="67"/>
      <c r="R109" s="67"/>
      <c r="S109" s="67"/>
      <c r="T109" s="67"/>
      <c r="U109" s="67"/>
      <c r="V109" s="144"/>
      <c r="W109" s="143"/>
      <c r="X109" s="67"/>
      <c r="Y109" s="67"/>
      <c r="Z109" s="67"/>
      <c r="AA109" s="67"/>
      <c r="AB109" s="67"/>
      <c r="AC109" s="144"/>
      <c r="AD109" s="136"/>
      <c r="AE109" s="67"/>
      <c r="AF109" s="67"/>
      <c r="AG109" s="67"/>
      <c r="AH109" s="67"/>
      <c r="AI109" s="67"/>
      <c r="AJ109" s="77"/>
      <c r="AK109" s="29">
        <f t="shared" si="14"/>
        <v>0</v>
      </c>
      <c r="AL109" s="5"/>
      <c r="AM109" s="242"/>
      <c r="AN109" s="234"/>
    </row>
    <row r="110" spans="2:40" ht="13.5" customHeight="1" x14ac:dyDescent="0.15">
      <c r="B110" s="259"/>
      <c r="C110" s="222" t="s">
        <v>27</v>
      </c>
      <c r="D110" s="223"/>
      <c r="E110" s="224"/>
      <c r="F110" s="228" t="s">
        <v>63</v>
      </c>
      <c r="G110" s="235" t="s">
        <v>41</v>
      </c>
      <c r="H110" s="19" t="s">
        <v>19</v>
      </c>
      <c r="I110" s="70"/>
      <c r="J110" s="70"/>
      <c r="K110" s="70"/>
      <c r="L110" s="70"/>
      <c r="M110" s="70"/>
      <c r="N110" s="70"/>
      <c r="O110" s="71"/>
      <c r="P110" s="145"/>
      <c r="Q110" s="70"/>
      <c r="R110" s="70"/>
      <c r="S110" s="70"/>
      <c r="T110" s="70"/>
      <c r="U110" s="70"/>
      <c r="V110" s="146"/>
      <c r="W110" s="145"/>
      <c r="X110" s="70"/>
      <c r="Y110" s="70"/>
      <c r="Z110" s="70"/>
      <c r="AA110" s="70"/>
      <c r="AB110" s="70"/>
      <c r="AC110" s="146"/>
      <c r="AD110" s="137"/>
      <c r="AE110" s="70"/>
      <c r="AF110" s="70"/>
      <c r="AG110" s="70"/>
      <c r="AH110" s="70"/>
      <c r="AI110" s="70"/>
      <c r="AJ110" s="78"/>
      <c r="AK110" s="30">
        <f t="shared" si="14"/>
        <v>0</v>
      </c>
      <c r="AL110" s="14"/>
      <c r="AM110" s="242">
        <f>(SUM(AK110:AK111))/4</f>
        <v>0</v>
      </c>
      <c r="AN110" s="233">
        <f>ROUNDDOWN(AM110/$AJ$4,1)</f>
        <v>0</v>
      </c>
    </row>
    <row r="111" spans="2:40" ht="13.5" customHeight="1" x14ac:dyDescent="0.15">
      <c r="B111" s="259"/>
      <c r="C111" s="225"/>
      <c r="D111" s="226"/>
      <c r="E111" s="227"/>
      <c r="F111" s="229"/>
      <c r="G111" s="236"/>
      <c r="H111" s="27" t="s">
        <v>20</v>
      </c>
      <c r="I111" s="67"/>
      <c r="J111" s="67"/>
      <c r="K111" s="67"/>
      <c r="L111" s="67"/>
      <c r="M111" s="67"/>
      <c r="N111" s="67"/>
      <c r="O111" s="68"/>
      <c r="P111" s="143"/>
      <c r="Q111" s="67"/>
      <c r="R111" s="67"/>
      <c r="S111" s="67"/>
      <c r="T111" s="67"/>
      <c r="U111" s="67"/>
      <c r="V111" s="144"/>
      <c r="W111" s="143"/>
      <c r="X111" s="67"/>
      <c r="Y111" s="67"/>
      <c r="Z111" s="67"/>
      <c r="AA111" s="67"/>
      <c r="AB111" s="67"/>
      <c r="AC111" s="144"/>
      <c r="AD111" s="136"/>
      <c r="AE111" s="67"/>
      <c r="AF111" s="67"/>
      <c r="AG111" s="67"/>
      <c r="AH111" s="67"/>
      <c r="AI111" s="67"/>
      <c r="AJ111" s="77"/>
      <c r="AK111" s="29">
        <f t="shared" si="14"/>
        <v>0</v>
      </c>
      <c r="AL111" s="5"/>
      <c r="AM111" s="242"/>
      <c r="AN111" s="234"/>
    </row>
    <row r="112" spans="2:40" ht="14.25" customHeight="1" x14ac:dyDescent="0.15">
      <c r="B112" s="259"/>
      <c r="C112" s="222" t="s">
        <v>27</v>
      </c>
      <c r="D112" s="223"/>
      <c r="E112" s="224"/>
      <c r="F112" s="228" t="s">
        <v>64</v>
      </c>
      <c r="G112" s="235" t="s">
        <v>41</v>
      </c>
      <c r="H112" s="26" t="s">
        <v>19</v>
      </c>
      <c r="I112" s="70"/>
      <c r="J112" s="70"/>
      <c r="K112" s="70"/>
      <c r="L112" s="70"/>
      <c r="M112" s="70"/>
      <c r="N112" s="70"/>
      <c r="O112" s="71"/>
      <c r="P112" s="145"/>
      <c r="Q112" s="70"/>
      <c r="R112" s="70"/>
      <c r="S112" s="70"/>
      <c r="T112" s="70"/>
      <c r="U112" s="70"/>
      <c r="V112" s="146"/>
      <c r="W112" s="145"/>
      <c r="X112" s="70"/>
      <c r="Y112" s="70"/>
      <c r="Z112" s="70"/>
      <c r="AA112" s="70"/>
      <c r="AB112" s="70"/>
      <c r="AC112" s="146"/>
      <c r="AD112" s="137"/>
      <c r="AE112" s="70"/>
      <c r="AF112" s="70"/>
      <c r="AG112" s="70"/>
      <c r="AH112" s="70"/>
      <c r="AI112" s="70"/>
      <c r="AJ112" s="78"/>
      <c r="AK112" s="30">
        <f t="shared" si="14"/>
        <v>0</v>
      </c>
      <c r="AL112" s="14"/>
      <c r="AM112" s="242">
        <f>(SUM(AK112:AK113))/4</f>
        <v>0</v>
      </c>
      <c r="AN112" s="233">
        <f>ROUNDDOWN(AM112/$AJ$4,1)</f>
        <v>0</v>
      </c>
    </row>
    <row r="113" spans="2:40" ht="14.25" customHeight="1" x14ac:dyDescent="0.15">
      <c r="B113" s="259"/>
      <c r="C113" s="225"/>
      <c r="D113" s="226"/>
      <c r="E113" s="227"/>
      <c r="F113" s="229"/>
      <c r="G113" s="236"/>
      <c r="H113" s="13" t="s">
        <v>20</v>
      </c>
      <c r="I113" s="67"/>
      <c r="J113" s="67"/>
      <c r="K113" s="67"/>
      <c r="L113" s="67"/>
      <c r="M113" s="67"/>
      <c r="N113" s="67"/>
      <c r="O113" s="68"/>
      <c r="P113" s="143"/>
      <c r="Q113" s="67"/>
      <c r="R113" s="67"/>
      <c r="S113" s="67"/>
      <c r="T113" s="67"/>
      <c r="U113" s="67"/>
      <c r="V113" s="144"/>
      <c r="W113" s="143"/>
      <c r="X113" s="67"/>
      <c r="Y113" s="67"/>
      <c r="Z113" s="67"/>
      <c r="AA113" s="67"/>
      <c r="AB113" s="67"/>
      <c r="AC113" s="144"/>
      <c r="AD113" s="136"/>
      <c r="AE113" s="67"/>
      <c r="AF113" s="67"/>
      <c r="AG113" s="67"/>
      <c r="AH113" s="67"/>
      <c r="AI113" s="67"/>
      <c r="AJ113" s="77"/>
      <c r="AK113" s="29">
        <f t="shared" si="14"/>
        <v>0</v>
      </c>
      <c r="AL113" s="5"/>
      <c r="AM113" s="242"/>
      <c r="AN113" s="234"/>
    </row>
    <row r="114" spans="2:40" ht="14.25" customHeight="1" x14ac:dyDescent="0.15">
      <c r="B114" s="259"/>
      <c r="C114" s="222" t="s">
        <v>27</v>
      </c>
      <c r="D114" s="223"/>
      <c r="E114" s="224"/>
      <c r="F114" s="228" t="s">
        <v>64</v>
      </c>
      <c r="G114" s="235" t="s">
        <v>41</v>
      </c>
      <c r="H114" s="15" t="s">
        <v>19</v>
      </c>
      <c r="I114" s="70"/>
      <c r="J114" s="70"/>
      <c r="K114" s="70"/>
      <c r="L114" s="70"/>
      <c r="M114" s="70"/>
      <c r="N114" s="70"/>
      <c r="O114" s="71"/>
      <c r="P114" s="145"/>
      <c r="Q114" s="70"/>
      <c r="R114" s="70"/>
      <c r="S114" s="70"/>
      <c r="T114" s="70"/>
      <c r="U114" s="70"/>
      <c r="V114" s="146"/>
      <c r="W114" s="145"/>
      <c r="X114" s="70"/>
      <c r="Y114" s="70"/>
      <c r="Z114" s="70"/>
      <c r="AA114" s="70"/>
      <c r="AB114" s="70"/>
      <c r="AC114" s="146"/>
      <c r="AD114" s="137"/>
      <c r="AE114" s="70"/>
      <c r="AF114" s="70"/>
      <c r="AG114" s="70"/>
      <c r="AH114" s="70"/>
      <c r="AI114" s="70"/>
      <c r="AJ114" s="78"/>
      <c r="AK114" s="31">
        <f t="shared" si="14"/>
        <v>0</v>
      </c>
      <c r="AL114" s="33"/>
      <c r="AM114" s="242">
        <f>(SUM(AK114:AK115))/4</f>
        <v>0</v>
      </c>
      <c r="AN114" s="233">
        <f>ROUNDDOWN(AM114/$AJ$4,1)</f>
        <v>0</v>
      </c>
    </row>
    <row r="115" spans="2:40" ht="15" customHeight="1" thickBot="1" x14ac:dyDescent="0.2">
      <c r="B115" s="260"/>
      <c r="C115" s="230"/>
      <c r="D115" s="231"/>
      <c r="E115" s="232"/>
      <c r="F115" s="280"/>
      <c r="G115" s="255"/>
      <c r="H115" s="16" t="s">
        <v>20</v>
      </c>
      <c r="I115" s="73"/>
      <c r="J115" s="73"/>
      <c r="K115" s="73"/>
      <c r="L115" s="73"/>
      <c r="M115" s="73"/>
      <c r="N115" s="73"/>
      <c r="O115" s="74"/>
      <c r="P115" s="147"/>
      <c r="Q115" s="73"/>
      <c r="R115" s="73"/>
      <c r="S115" s="73"/>
      <c r="T115" s="73"/>
      <c r="U115" s="73"/>
      <c r="V115" s="148"/>
      <c r="W115" s="147"/>
      <c r="X115" s="73"/>
      <c r="Y115" s="73"/>
      <c r="Z115" s="73"/>
      <c r="AA115" s="73"/>
      <c r="AB115" s="73"/>
      <c r="AC115" s="148"/>
      <c r="AD115" s="138"/>
      <c r="AE115" s="73"/>
      <c r="AF115" s="73"/>
      <c r="AG115" s="73"/>
      <c r="AH115" s="73"/>
      <c r="AI115" s="73"/>
      <c r="AJ115" s="79"/>
      <c r="AK115" s="32">
        <f t="shared" si="14"/>
        <v>0</v>
      </c>
      <c r="AL115" s="34"/>
      <c r="AM115" s="256"/>
      <c r="AN115" s="257"/>
    </row>
    <row r="116" spans="2:40" x14ac:dyDescent="0.15">
      <c r="B116" s="265" t="s">
        <v>66</v>
      </c>
      <c r="C116" s="267" t="s">
        <v>98</v>
      </c>
      <c r="D116" s="268"/>
      <c r="E116" s="268"/>
      <c r="F116" s="269"/>
      <c r="G116" s="270" t="s">
        <v>21</v>
      </c>
      <c r="H116" s="270"/>
      <c r="I116" s="35">
        <f>SUM(I96+I98+I100+I102+I104+I106+I108+I110+I112+I114)</f>
        <v>0</v>
      </c>
      <c r="J116" s="35">
        <f t="shared" ref="J116:AJ116" si="16">SUM(J96+J98+J100+J102+J104+J106+J108+J110+J112+J114)</f>
        <v>0</v>
      </c>
      <c r="K116" s="35">
        <f t="shared" si="16"/>
        <v>0</v>
      </c>
      <c r="L116" s="35">
        <f t="shared" si="16"/>
        <v>0</v>
      </c>
      <c r="M116" s="35">
        <f t="shared" si="16"/>
        <v>0</v>
      </c>
      <c r="N116" s="35">
        <f t="shared" si="16"/>
        <v>0</v>
      </c>
      <c r="O116" s="149">
        <f t="shared" si="16"/>
        <v>0</v>
      </c>
      <c r="P116" s="151">
        <f t="shared" si="16"/>
        <v>0</v>
      </c>
      <c r="Q116" s="35">
        <f t="shared" si="16"/>
        <v>0</v>
      </c>
      <c r="R116" s="35">
        <f t="shared" si="16"/>
        <v>0</v>
      </c>
      <c r="S116" s="35">
        <f t="shared" si="16"/>
        <v>0</v>
      </c>
      <c r="T116" s="35">
        <f t="shared" si="16"/>
        <v>0</v>
      </c>
      <c r="U116" s="35">
        <f t="shared" si="16"/>
        <v>0</v>
      </c>
      <c r="V116" s="152">
        <f t="shared" si="16"/>
        <v>0</v>
      </c>
      <c r="W116" s="151">
        <f t="shared" si="16"/>
        <v>0</v>
      </c>
      <c r="X116" s="35">
        <f t="shared" si="16"/>
        <v>0</v>
      </c>
      <c r="Y116" s="35">
        <f t="shared" si="16"/>
        <v>0</v>
      </c>
      <c r="Z116" s="35">
        <f t="shared" si="16"/>
        <v>0</v>
      </c>
      <c r="AA116" s="35">
        <f t="shared" si="16"/>
        <v>0</v>
      </c>
      <c r="AB116" s="35">
        <f t="shared" si="16"/>
        <v>0</v>
      </c>
      <c r="AC116" s="152">
        <f t="shared" si="16"/>
        <v>0</v>
      </c>
      <c r="AD116" s="54">
        <f t="shared" si="16"/>
        <v>0</v>
      </c>
      <c r="AE116" s="35">
        <f t="shared" si="16"/>
        <v>0</v>
      </c>
      <c r="AF116" s="35">
        <f t="shared" si="16"/>
        <v>0</v>
      </c>
      <c r="AG116" s="35">
        <f t="shared" si="16"/>
        <v>0</v>
      </c>
      <c r="AH116" s="35">
        <f t="shared" si="16"/>
        <v>0</v>
      </c>
      <c r="AI116" s="35">
        <f t="shared" si="16"/>
        <v>0</v>
      </c>
      <c r="AJ116" s="58">
        <f t="shared" si="16"/>
        <v>0</v>
      </c>
      <c r="AK116" s="54">
        <f>SUM(AK96+AK106+AK108+AK110+AK112+AK114)</f>
        <v>0</v>
      </c>
      <c r="AL116" s="271">
        <f>AK116+AK117</f>
        <v>0</v>
      </c>
      <c r="AM116" s="338">
        <f>SUM(AM96:AM115)</f>
        <v>0</v>
      </c>
      <c r="AN116" s="274">
        <f>SUM(AN96:AN115)</f>
        <v>0</v>
      </c>
    </row>
    <row r="117" spans="2:40" ht="12.75" thickBot="1" x14ac:dyDescent="0.2">
      <c r="B117" s="266"/>
      <c r="C117" s="276" t="s">
        <v>36</v>
      </c>
      <c r="D117" s="277"/>
      <c r="E117" s="277"/>
      <c r="F117" s="277"/>
      <c r="G117" s="278" t="s">
        <v>42</v>
      </c>
      <c r="H117" s="279"/>
      <c r="I117" s="36">
        <f>SUM(I97+I99+I101+I103+I105+I107+I109+I111+I113+I115)</f>
        <v>0</v>
      </c>
      <c r="J117" s="36">
        <f t="shared" ref="J117:AJ117" si="17">SUM(J97+J99+J101+J103+J105+J107+J109+J111+J113+J115)</f>
        <v>0</v>
      </c>
      <c r="K117" s="36">
        <f t="shared" si="17"/>
        <v>0</v>
      </c>
      <c r="L117" s="36">
        <f t="shared" si="17"/>
        <v>0</v>
      </c>
      <c r="M117" s="36">
        <f t="shared" si="17"/>
        <v>0</v>
      </c>
      <c r="N117" s="36">
        <f t="shared" si="17"/>
        <v>0</v>
      </c>
      <c r="O117" s="150">
        <f t="shared" si="17"/>
        <v>0</v>
      </c>
      <c r="P117" s="153">
        <f t="shared" si="17"/>
        <v>0</v>
      </c>
      <c r="Q117" s="36">
        <f t="shared" si="17"/>
        <v>0</v>
      </c>
      <c r="R117" s="36">
        <f t="shared" si="17"/>
        <v>0</v>
      </c>
      <c r="S117" s="36">
        <f t="shared" si="17"/>
        <v>0</v>
      </c>
      <c r="T117" s="36">
        <f t="shared" si="17"/>
        <v>0</v>
      </c>
      <c r="U117" s="36">
        <f t="shared" si="17"/>
        <v>0</v>
      </c>
      <c r="V117" s="154">
        <f t="shared" si="17"/>
        <v>0</v>
      </c>
      <c r="W117" s="153">
        <f t="shared" si="17"/>
        <v>0</v>
      </c>
      <c r="X117" s="36">
        <f t="shared" si="17"/>
        <v>0</v>
      </c>
      <c r="Y117" s="36">
        <f t="shared" si="17"/>
        <v>0</v>
      </c>
      <c r="Z117" s="36">
        <f t="shared" si="17"/>
        <v>0</v>
      </c>
      <c r="AA117" s="36">
        <f t="shared" si="17"/>
        <v>0</v>
      </c>
      <c r="AB117" s="36">
        <f t="shared" si="17"/>
        <v>0</v>
      </c>
      <c r="AC117" s="154">
        <f t="shared" si="17"/>
        <v>0</v>
      </c>
      <c r="AD117" s="55">
        <f t="shared" si="17"/>
        <v>0</v>
      </c>
      <c r="AE117" s="36">
        <f t="shared" si="17"/>
        <v>0</v>
      </c>
      <c r="AF117" s="36">
        <f t="shared" si="17"/>
        <v>0</v>
      </c>
      <c r="AG117" s="36">
        <f t="shared" si="17"/>
        <v>0</v>
      </c>
      <c r="AH117" s="36">
        <f t="shared" si="17"/>
        <v>0</v>
      </c>
      <c r="AI117" s="36">
        <f t="shared" si="17"/>
        <v>0</v>
      </c>
      <c r="AJ117" s="59">
        <f t="shared" si="17"/>
        <v>0</v>
      </c>
      <c r="AK117" s="55">
        <f>SUM(AK97+AK107+AK109+AK111+AK113+AK115)</f>
        <v>0</v>
      </c>
      <c r="AL117" s="272"/>
      <c r="AM117" s="339"/>
      <c r="AN117" s="275"/>
    </row>
    <row r="118" spans="2:40" ht="14.25" customHeight="1" x14ac:dyDescent="0.15">
      <c r="C118" s="10"/>
      <c r="D118" s="60" t="s">
        <v>65</v>
      </c>
      <c r="E118" s="21"/>
      <c r="F118" s="6"/>
      <c r="G118" s="6"/>
      <c r="H118" s="6"/>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43"/>
      <c r="AG118" s="43"/>
      <c r="AH118" s="43"/>
      <c r="AI118" s="43"/>
      <c r="AJ118" s="43"/>
      <c r="AK118" s="43"/>
      <c r="AL118" s="18"/>
      <c r="AM118" s="18"/>
      <c r="AN118" s="10"/>
    </row>
    <row r="119" spans="2:40" ht="14.25" customHeight="1" x14ac:dyDescent="0.15">
      <c r="C119" s="10"/>
      <c r="D119" s="21"/>
      <c r="E119" s="21">
        <v>1</v>
      </c>
      <c r="F119" s="62" t="s">
        <v>78</v>
      </c>
      <c r="G119" s="46"/>
      <c r="H119" s="46"/>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43"/>
      <c r="AG119" s="43"/>
      <c r="AH119" s="43"/>
      <c r="AI119" s="43"/>
      <c r="AJ119" s="43"/>
      <c r="AK119" s="43"/>
      <c r="AL119" s="18"/>
      <c r="AM119" s="18"/>
      <c r="AN119" s="10"/>
    </row>
    <row r="120" spans="2:40" ht="14.25" customHeight="1" x14ac:dyDescent="0.15">
      <c r="C120" s="10"/>
      <c r="D120" s="21"/>
      <c r="E120" s="21">
        <v>2</v>
      </c>
      <c r="F120" s="63" t="s">
        <v>60</v>
      </c>
      <c r="G120" s="45"/>
      <c r="H120" s="45"/>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43"/>
      <c r="AG120" s="43"/>
      <c r="AH120" s="43"/>
      <c r="AI120" s="43"/>
      <c r="AJ120" s="43"/>
      <c r="AK120" s="43"/>
      <c r="AL120" s="18"/>
      <c r="AM120" s="18"/>
      <c r="AN120" s="10"/>
    </row>
    <row r="121" spans="2:40" ht="14.25" customHeight="1" x14ac:dyDescent="0.15">
      <c r="C121" s="10"/>
      <c r="D121" s="21"/>
      <c r="F121" s="64" t="s">
        <v>44</v>
      </c>
      <c r="G121" s="45"/>
      <c r="H121" s="45"/>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43"/>
      <c r="AG121" s="43"/>
      <c r="AH121" s="43"/>
      <c r="AI121" s="43"/>
      <c r="AJ121" s="43"/>
      <c r="AK121" s="43"/>
      <c r="AL121" s="18"/>
      <c r="AM121" s="18"/>
      <c r="AN121" s="10"/>
    </row>
    <row r="122" spans="2:40" ht="14.25" customHeight="1" x14ac:dyDescent="0.15">
      <c r="C122" s="10"/>
      <c r="D122" s="21"/>
      <c r="E122" s="21">
        <v>3</v>
      </c>
      <c r="F122" s="2" t="s">
        <v>73</v>
      </c>
      <c r="G122" s="44"/>
      <c r="H122" s="44"/>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43"/>
      <c r="AG122" s="43"/>
      <c r="AH122" s="43"/>
      <c r="AI122" s="43"/>
      <c r="AJ122" s="43"/>
      <c r="AK122" s="43"/>
      <c r="AL122" s="18"/>
      <c r="AM122" s="18"/>
      <c r="AN122" s="10"/>
    </row>
    <row r="123" spans="2:40" ht="14.25" customHeight="1" x14ac:dyDescent="0.15">
      <c r="C123" s="10"/>
      <c r="D123" s="21"/>
      <c r="E123" s="21">
        <v>4</v>
      </c>
      <c r="F123" s="2" t="s">
        <v>62</v>
      </c>
      <c r="G123" s="45"/>
      <c r="H123" s="45"/>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43"/>
      <c r="AG123" s="43"/>
      <c r="AH123" s="43"/>
      <c r="AI123" s="43"/>
      <c r="AJ123" s="43"/>
      <c r="AK123" s="43"/>
      <c r="AL123" s="18"/>
      <c r="AM123" s="18"/>
      <c r="AN123" s="10"/>
    </row>
    <row r="124" spans="2:40" ht="14.25" customHeight="1" x14ac:dyDescent="0.15">
      <c r="C124" s="10"/>
      <c r="D124" s="21"/>
      <c r="E124" s="21">
        <v>5</v>
      </c>
      <c r="F124" s="63" t="s">
        <v>25</v>
      </c>
      <c r="G124" s="45"/>
      <c r="H124" s="45"/>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43"/>
      <c r="AG124" s="43"/>
      <c r="AH124" s="43"/>
      <c r="AI124" s="43"/>
      <c r="AJ124" s="43"/>
      <c r="AK124" s="43"/>
      <c r="AL124" s="18"/>
      <c r="AM124" s="18"/>
      <c r="AN124" s="10"/>
    </row>
    <row r="125" spans="2:40" ht="14.25" customHeight="1" x14ac:dyDescent="0.15">
      <c r="C125" s="10"/>
      <c r="D125" s="21"/>
      <c r="E125" s="21">
        <v>6</v>
      </c>
      <c r="F125" s="63" t="s">
        <v>88</v>
      </c>
      <c r="G125" s="45"/>
      <c r="H125" s="45"/>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43"/>
      <c r="AG125" s="43"/>
      <c r="AH125" s="43"/>
      <c r="AI125" s="43"/>
      <c r="AJ125" s="43"/>
      <c r="AK125" s="43"/>
      <c r="AL125" s="18"/>
      <c r="AM125" s="18"/>
      <c r="AN125" s="10"/>
    </row>
    <row r="126" spans="2:40" ht="14.25" customHeight="1" x14ac:dyDescent="0.15">
      <c r="C126" s="10"/>
      <c r="D126" s="21"/>
      <c r="E126" s="21">
        <v>7</v>
      </c>
      <c r="F126" s="63" t="s">
        <v>99</v>
      </c>
      <c r="I126" s="53"/>
      <c r="J126" s="53"/>
      <c r="K126" s="53"/>
      <c r="L126" s="53"/>
      <c r="M126" s="53"/>
      <c r="N126" s="53"/>
      <c r="O126" s="53"/>
      <c r="P126" s="53"/>
      <c r="Q126" s="53"/>
      <c r="R126" s="53"/>
      <c r="S126" s="53"/>
      <c r="T126" s="53"/>
      <c r="U126" s="82"/>
      <c r="V126" s="82"/>
      <c r="W126" s="82"/>
      <c r="X126" s="82"/>
      <c r="Y126" s="82"/>
      <c r="Z126" s="82"/>
      <c r="AA126" s="82"/>
      <c r="AB126" s="82"/>
      <c r="AC126" s="82"/>
      <c r="AD126" s="82"/>
      <c r="AE126" s="82"/>
      <c r="AF126" s="43"/>
      <c r="AG126" s="43"/>
      <c r="AH126" s="43"/>
      <c r="AI126" s="43"/>
      <c r="AJ126" s="43"/>
      <c r="AK126" s="43"/>
      <c r="AL126" s="18"/>
      <c r="AM126" s="18"/>
      <c r="AN126" s="10"/>
    </row>
    <row r="127" spans="2:40" ht="18" customHeight="1" x14ac:dyDescent="0.15">
      <c r="C127" s="10"/>
      <c r="D127" s="10"/>
      <c r="E127" s="21">
        <v>8</v>
      </c>
      <c r="F127" s="100" t="s">
        <v>74</v>
      </c>
      <c r="G127" s="10"/>
      <c r="H127" s="10"/>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18"/>
      <c r="AL127" s="18"/>
      <c r="AM127" s="18"/>
      <c r="AN127" s="18"/>
    </row>
    <row r="128" spans="2:40" ht="18" customHeight="1" thickBot="1" x14ac:dyDescent="0.2">
      <c r="C128" s="4" t="s">
        <v>22</v>
      </c>
      <c r="I128" s="53"/>
      <c r="J128" s="53"/>
      <c r="K128" s="53"/>
      <c r="L128" s="53"/>
      <c r="M128" s="53"/>
      <c r="N128" s="53"/>
      <c r="O128" s="53"/>
      <c r="P128" s="53"/>
      <c r="Q128" s="53"/>
      <c r="R128" s="53"/>
      <c r="S128" s="53"/>
      <c r="T128" s="53"/>
      <c r="U128" s="53"/>
      <c r="V128" s="53"/>
      <c r="W128" s="53"/>
      <c r="X128" s="53"/>
      <c r="Y128" s="53"/>
      <c r="Z128" s="53"/>
      <c r="AA128" s="24"/>
      <c r="AB128" s="25"/>
      <c r="AC128" s="25"/>
      <c r="AD128" s="25"/>
      <c r="AE128" s="25"/>
      <c r="AF128" s="25"/>
      <c r="AG128" s="25"/>
      <c r="AH128" s="25"/>
      <c r="AI128" s="25"/>
      <c r="AJ128" s="53"/>
    </row>
    <row r="129" spans="2:39" ht="16.5" customHeight="1" x14ac:dyDescent="0.15">
      <c r="C129" s="205" t="s">
        <v>11</v>
      </c>
      <c r="D129" s="200"/>
      <c r="E129" s="219"/>
      <c r="F129" s="191" t="s">
        <v>12</v>
      </c>
      <c r="G129" s="213" t="s">
        <v>13</v>
      </c>
      <c r="H129" s="219"/>
      <c r="I129" s="198" t="s">
        <v>14</v>
      </c>
      <c r="J129" s="300"/>
      <c r="K129" s="300"/>
      <c r="L129" s="300"/>
      <c r="M129" s="300"/>
      <c r="N129" s="300"/>
      <c r="O129" s="300"/>
      <c r="P129" s="188" t="s">
        <v>15</v>
      </c>
      <c r="Q129" s="189"/>
      <c r="R129" s="189"/>
      <c r="S129" s="189"/>
      <c r="T129" s="189"/>
      <c r="U129" s="189"/>
      <c r="V129" s="190"/>
      <c r="W129" s="188" t="s">
        <v>16</v>
      </c>
      <c r="X129" s="189"/>
      <c r="Y129" s="189"/>
      <c r="Z129" s="189"/>
      <c r="AA129" s="189"/>
      <c r="AB129" s="189"/>
      <c r="AC129" s="190"/>
      <c r="AD129" s="197" t="s">
        <v>17</v>
      </c>
      <c r="AE129" s="189"/>
      <c r="AF129" s="189"/>
      <c r="AG129" s="189"/>
      <c r="AH129" s="189"/>
      <c r="AI129" s="189"/>
      <c r="AJ129" s="340"/>
      <c r="AK129" s="330" t="s">
        <v>75</v>
      </c>
      <c r="AL129" s="177"/>
      <c r="AM129" s="281" t="s">
        <v>92</v>
      </c>
    </row>
    <row r="130" spans="2:39" ht="17.25" customHeight="1" x14ac:dyDescent="0.15">
      <c r="C130" s="206"/>
      <c r="D130" s="207"/>
      <c r="E130" s="220"/>
      <c r="F130" s="192"/>
      <c r="G130" s="214"/>
      <c r="H130" s="220"/>
      <c r="I130" s="7">
        <v>1</v>
      </c>
      <c r="J130" s="7">
        <v>2</v>
      </c>
      <c r="K130" s="7">
        <v>3</v>
      </c>
      <c r="L130" s="7">
        <v>4</v>
      </c>
      <c r="M130" s="7">
        <v>5</v>
      </c>
      <c r="N130" s="7">
        <v>6</v>
      </c>
      <c r="O130" s="56">
        <v>7</v>
      </c>
      <c r="P130" s="139">
        <v>8</v>
      </c>
      <c r="Q130" s="7">
        <v>9</v>
      </c>
      <c r="R130" s="7">
        <v>10</v>
      </c>
      <c r="S130" s="7">
        <v>11</v>
      </c>
      <c r="T130" s="7">
        <v>12</v>
      </c>
      <c r="U130" s="7">
        <v>13</v>
      </c>
      <c r="V130" s="140">
        <v>14</v>
      </c>
      <c r="W130" s="139">
        <v>15</v>
      </c>
      <c r="X130" s="7">
        <v>16</v>
      </c>
      <c r="Y130" s="7">
        <v>17</v>
      </c>
      <c r="Z130" s="7">
        <v>18</v>
      </c>
      <c r="AA130" s="7">
        <v>19</v>
      </c>
      <c r="AB130" s="7">
        <v>20</v>
      </c>
      <c r="AC130" s="140">
        <v>21</v>
      </c>
      <c r="AD130" s="134">
        <v>22</v>
      </c>
      <c r="AE130" s="7">
        <v>23</v>
      </c>
      <c r="AF130" s="7">
        <v>24</v>
      </c>
      <c r="AG130" s="7">
        <v>25</v>
      </c>
      <c r="AH130" s="7">
        <v>26</v>
      </c>
      <c r="AI130" s="7">
        <v>27</v>
      </c>
      <c r="AJ130" s="104">
        <v>28</v>
      </c>
      <c r="AK130" s="331"/>
      <c r="AL130" s="179"/>
      <c r="AM130" s="282"/>
    </row>
    <row r="131" spans="2:39" ht="18" customHeight="1" thickBot="1" x14ac:dyDescent="0.2">
      <c r="C131" s="208"/>
      <c r="D131" s="209"/>
      <c r="E131" s="221"/>
      <c r="F131" s="193"/>
      <c r="G131" s="215"/>
      <c r="H131" s="221"/>
      <c r="I131" s="119" t="s">
        <v>28</v>
      </c>
      <c r="J131" s="119" t="s">
        <v>29</v>
      </c>
      <c r="K131" s="119" t="s">
        <v>30</v>
      </c>
      <c r="L131" s="119" t="s">
        <v>31</v>
      </c>
      <c r="M131" s="119" t="s">
        <v>32</v>
      </c>
      <c r="N131" s="119" t="s">
        <v>33</v>
      </c>
      <c r="O131" s="163" t="s">
        <v>34</v>
      </c>
      <c r="P131" s="164" t="s">
        <v>35</v>
      </c>
      <c r="Q131" s="119" t="s">
        <v>29</v>
      </c>
      <c r="R131" s="119" t="s">
        <v>30</v>
      </c>
      <c r="S131" s="119" t="s">
        <v>31</v>
      </c>
      <c r="T131" s="119" t="s">
        <v>32</v>
      </c>
      <c r="U131" s="119" t="s">
        <v>33</v>
      </c>
      <c r="V131" s="120" t="s">
        <v>34</v>
      </c>
      <c r="W131" s="164" t="s">
        <v>35</v>
      </c>
      <c r="X131" s="119" t="s">
        <v>29</v>
      </c>
      <c r="Y131" s="119" t="s">
        <v>30</v>
      </c>
      <c r="Z131" s="119" t="s">
        <v>31</v>
      </c>
      <c r="AA131" s="119" t="s">
        <v>32</v>
      </c>
      <c r="AB131" s="119" t="s">
        <v>33</v>
      </c>
      <c r="AC131" s="120" t="s">
        <v>34</v>
      </c>
      <c r="AD131" s="132" t="s">
        <v>35</v>
      </c>
      <c r="AE131" s="119" t="s">
        <v>29</v>
      </c>
      <c r="AF131" s="119" t="s">
        <v>30</v>
      </c>
      <c r="AG131" s="119" t="s">
        <v>31</v>
      </c>
      <c r="AH131" s="119" t="s">
        <v>32</v>
      </c>
      <c r="AI131" s="119" t="s">
        <v>33</v>
      </c>
      <c r="AJ131" s="165" t="s">
        <v>34</v>
      </c>
      <c r="AK131" s="332"/>
      <c r="AL131" s="181"/>
      <c r="AM131" s="283"/>
    </row>
    <row r="132" spans="2:39" ht="24.95" customHeight="1" x14ac:dyDescent="0.15">
      <c r="B132" s="243" t="s">
        <v>56</v>
      </c>
      <c r="C132" s="284" t="s">
        <v>5</v>
      </c>
      <c r="D132" s="285"/>
      <c r="E132" s="286"/>
      <c r="F132" s="170" t="s">
        <v>40</v>
      </c>
      <c r="G132" s="169" t="s">
        <v>41</v>
      </c>
      <c r="H132" s="84"/>
      <c r="I132" s="85"/>
      <c r="J132" s="85"/>
      <c r="K132" s="85"/>
      <c r="L132" s="85"/>
      <c r="M132" s="85"/>
      <c r="N132" s="85"/>
      <c r="O132" s="86"/>
      <c r="P132" s="157"/>
      <c r="Q132" s="85"/>
      <c r="R132" s="85"/>
      <c r="S132" s="85"/>
      <c r="T132" s="85"/>
      <c r="U132" s="85"/>
      <c r="V132" s="158"/>
      <c r="W132" s="157"/>
      <c r="X132" s="85"/>
      <c r="Y132" s="85"/>
      <c r="Z132" s="85"/>
      <c r="AA132" s="85"/>
      <c r="AB132" s="85"/>
      <c r="AC132" s="158"/>
      <c r="AD132" s="155"/>
      <c r="AE132" s="85"/>
      <c r="AF132" s="85"/>
      <c r="AG132" s="85"/>
      <c r="AH132" s="85"/>
      <c r="AI132" s="85"/>
      <c r="AJ132" s="105"/>
      <c r="AK132" s="333"/>
      <c r="AL132" s="334"/>
      <c r="AM132" s="287"/>
    </row>
    <row r="133" spans="2:39" ht="24.95" customHeight="1" x14ac:dyDescent="0.15">
      <c r="B133" s="244"/>
      <c r="C133" s="216" t="s">
        <v>47</v>
      </c>
      <c r="D133" s="217"/>
      <c r="E133" s="218"/>
      <c r="F133" s="167" t="s">
        <v>40</v>
      </c>
      <c r="G133" s="168" t="s">
        <v>41</v>
      </c>
      <c r="H133" s="89"/>
      <c r="I133" s="90"/>
      <c r="J133" s="90"/>
      <c r="K133" s="90"/>
      <c r="L133" s="90"/>
      <c r="M133" s="90"/>
      <c r="N133" s="90"/>
      <c r="O133" s="91"/>
      <c r="P133" s="159"/>
      <c r="Q133" s="90"/>
      <c r="R133" s="90"/>
      <c r="S133" s="90"/>
      <c r="T133" s="90"/>
      <c r="U133" s="90"/>
      <c r="V133" s="160"/>
      <c r="W133" s="159"/>
      <c r="X133" s="90"/>
      <c r="Y133" s="90"/>
      <c r="Z133" s="90"/>
      <c r="AA133" s="90"/>
      <c r="AB133" s="90"/>
      <c r="AC133" s="160"/>
      <c r="AD133" s="156"/>
      <c r="AE133" s="90"/>
      <c r="AF133" s="90"/>
      <c r="AG133" s="90"/>
      <c r="AH133" s="90"/>
      <c r="AI133" s="90"/>
      <c r="AJ133" s="106"/>
      <c r="AK133" s="328"/>
      <c r="AL133" s="329"/>
      <c r="AM133" s="288"/>
    </row>
    <row r="134" spans="2:39" ht="24.95" customHeight="1" x14ac:dyDescent="0.15">
      <c r="B134" s="244"/>
      <c r="C134" s="216" t="s">
        <v>48</v>
      </c>
      <c r="D134" s="217"/>
      <c r="E134" s="218"/>
      <c r="F134" s="167" t="s">
        <v>40</v>
      </c>
      <c r="G134" s="168" t="s">
        <v>41</v>
      </c>
      <c r="H134" s="89"/>
      <c r="I134" s="90"/>
      <c r="J134" s="90"/>
      <c r="K134" s="90"/>
      <c r="L134" s="90"/>
      <c r="M134" s="90"/>
      <c r="N134" s="90"/>
      <c r="O134" s="91"/>
      <c r="P134" s="159"/>
      <c r="Q134" s="90"/>
      <c r="R134" s="90"/>
      <c r="S134" s="90"/>
      <c r="T134" s="90"/>
      <c r="U134" s="90"/>
      <c r="V134" s="160"/>
      <c r="W134" s="159"/>
      <c r="X134" s="90"/>
      <c r="Y134" s="90"/>
      <c r="Z134" s="90"/>
      <c r="AA134" s="90"/>
      <c r="AB134" s="90"/>
      <c r="AC134" s="160"/>
      <c r="AD134" s="156"/>
      <c r="AE134" s="90"/>
      <c r="AF134" s="90"/>
      <c r="AG134" s="90"/>
      <c r="AH134" s="90"/>
      <c r="AI134" s="90"/>
      <c r="AJ134" s="106"/>
      <c r="AK134" s="328"/>
      <c r="AL134" s="329"/>
      <c r="AM134" s="288"/>
    </row>
    <row r="135" spans="2:39" ht="24.95" customHeight="1" x14ac:dyDescent="0.15">
      <c r="B135" s="244"/>
      <c r="C135" s="216" t="s">
        <v>71</v>
      </c>
      <c r="D135" s="217"/>
      <c r="E135" s="218"/>
      <c r="F135" s="167" t="s">
        <v>40</v>
      </c>
      <c r="G135" s="168" t="s">
        <v>41</v>
      </c>
      <c r="H135" s="89"/>
      <c r="I135" s="90"/>
      <c r="J135" s="90"/>
      <c r="K135" s="90"/>
      <c r="L135" s="90"/>
      <c r="M135" s="90"/>
      <c r="N135" s="90"/>
      <c r="O135" s="91"/>
      <c r="P135" s="159"/>
      <c r="Q135" s="90"/>
      <c r="R135" s="90"/>
      <c r="S135" s="90"/>
      <c r="T135" s="90"/>
      <c r="U135" s="90"/>
      <c r="V135" s="160"/>
      <c r="W135" s="159"/>
      <c r="X135" s="90"/>
      <c r="Y135" s="90"/>
      <c r="Z135" s="90"/>
      <c r="AA135" s="90"/>
      <c r="AB135" s="90"/>
      <c r="AC135" s="160"/>
      <c r="AD135" s="156"/>
      <c r="AE135" s="90"/>
      <c r="AF135" s="90"/>
      <c r="AG135" s="90"/>
      <c r="AH135" s="90"/>
      <c r="AI135" s="90"/>
      <c r="AJ135" s="106"/>
      <c r="AK135" s="328"/>
      <c r="AL135" s="329"/>
      <c r="AM135" s="289"/>
    </row>
    <row r="136" spans="2:39" ht="24.95" customHeight="1" x14ac:dyDescent="0.15">
      <c r="B136" s="244"/>
      <c r="C136" s="216" t="s">
        <v>72</v>
      </c>
      <c r="D136" s="217"/>
      <c r="E136" s="218"/>
      <c r="F136" s="167" t="s">
        <v>40</v>
      </c>
      <c r="G136" s="168" t="s">
        <v>41</v>
      </c>
      <c r="H136" s="89"/>
      <c r="I136" s="90"/>
      <c r="J136" s="90"/>
      <c r="K136" s="90"/>
      <c r="L136" s="90"/>
      <c r="M136" s="90"/>
      <c r="N136" s="90"/>
      <c r="O136" s="91"/>
      <c r="P136" s="159"/>
      <c r="Q136" s="90"/>
      <c r="R136" s="90"/>
      <c r="S136" s="90"/>
      <c r="T136" s="90"/>
      <c r="U136" s="90"/>
      <c r="V136" s="160"/>
      <c r="W136" s="159"/>
      <c r="X136" s="90"/>
      <c r="Y136" s="90"/>
      <c r="Z136" s="90"/>
      <c r="AA136" s="90"/>
      <c r="AB136" s="90"/>
      <c r="AC136" s="160"/>
      <c r="AD136" s="156"/>
      <c r="AE136" s="90"/>
      <c r="AF136" s="90"/>
      <c r="AG136" s="90"/>
      <c r="AH136" s="90"/>
      <c r="AI136" s="90"/>
      <c r="AJ136" s="106"/>
      <c r="AK136" s="328"/>
      <c r="AL136" s="329"/>
      <c r="AM136" s="289"/>
    </row>
    <row r="137" spans="2:39" ht="24.95" customHeight="1" thickBot="1" x14ac:dyDescent="0.2">
      <c r="B137" s="245"/>
      <c r="C137" s="291"/>
      <c r="D137" s="292"/>
      <c r="E137" s="293"/>
      <c r="F137" s="119" t="s">
        <v>40</v>
      </c>
      <c r="G137" s="120" t="s">
        <v>41</v>
      </c>
      <c r="H137" s="94"/>
      <c r="I137" s="95"/>
      <c r="J137" s="95"/>
      <c r="K137" s="95"/>
      <c r="L137" s="95"/>
      <c r="M137" s="95"/>
      <c r="N137" s="95"/>
      <c r="O137" s="96"/>
      <c r="P137" s="161"/>
      <c r="Q137" s="95"/>
      <c r="R137" s="95"/>
      <c r="S137" s="95"/>
      <c r="T137" s="95"/>
      <c r="U137" s="95"/>
      <c r="V137" s="162"/>
      <c r="W137" s="161"/>
      <c r="X137" s="95"/>
      <c r="Y137" s="95"/>
      <c r="Z137" s="95"/>
      <c r="AA137" s="95"/>
      <c r="AB137" s="95"/>
      <c r="AC137" s="162"/>
      <c r="AD137" s="98"/>
      <c r="AE137" s="95"/>
      <c r="AF137" s="95"/>
      <c r="AG137" s="95"/>
      <c r="AH137" s="95"/>
      <c r="AI137" s="95"/>
      <c r="AJ137" s="107"/>
      <c r="AK137" s="326"/>
      <c r="AL137" s="327"/>
      <c r="AM137" s="290"/>
    </row>
    <row r="138" spans="2:39" ht="13.5" customHeight="1" thickBot="1" x14ac:dyDescent="0.2">
      <c r="C138" s="114"/>
      <c r="D138" s="114"/>
      <c r="E138" s="114"/>
      <c r="F138" s="114"/>
      <c r="G138" s="114"/>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row>
    <row r="139" spans="2:39" ht="24.95" customHeight="1" x14ac:dyDescent="0.15">
      <c r="B139" s="258" t="s">
        <v>38</v>
      </c>
      <c r="C139" s="294" t="s">
        <v>39</v>
      </c>
      <c r="D139" s="295"/>
      <c r="E139" s="296"/>
      <c r="F139" s="170" t="s">
        <v>40</v>
      </c>
      <c r="G139" s="169" t="s">
        <v>41</v>
      </c>
      <c r="H139" s="84"/>
      <c r="I139" s="85"/>
      <c r="J139" s="85"/>
      <c r="K139" s="85"/>
      <c r="L139" s="85"/>
      <c r="M139" s="85"/>
      <c r="N139" s="85"/>
      <c r="O139" s="86"/>
      <c r="P139" s="157"/>
      <c r="Q139" s="85"/>
      <c r="R139" s="85"/>
      <c r="S139" s="85"/>
      <c r="T139" s="85"/>
      <c r="U139" s="85"/>
      <c r="V139" s="158"/>
      <c r="W139" s="157"/>
      <c r="X139" s="85"/>
      <c r="Y139" s="85"/>
      <c r="Z139" s="85"/>
      <c r="AA139" s="85"/>
      <c r="AB139" s="85"/>
      <c r="AC139" s="158"/>
      <c r="AD139" s="155"/>
      <c r="AE139" s="85"/>
      <c r="AF139" s="85"/>
      <c r="AG139" s="85"/>
      <c r="AH139" s="85"/>
      <c r="AI139" s="85"/>
      <c r="AJ139" s="105"/>
      <c r="AK139" s="333"/>
      <c r="AL139" s="334"/>
      <c r="AM139" s="287"/>
    </row>
    <row r="140" spans="2:39" ht="24.95" customHeight="1" x14ac:dyDescent="0.15">
      <c r="B140" s="259"/>
      <c r="C140" s="216" t="s">
        <v>27</v>
      </c>
      <c r="D140" s="217"/>
      <c r="E140" s="218"/>
      <c r="F140" s="167" t="s">
        <v>40</v>
      </c>
      <c r="G140" s="168" t="s">
        <v>41</v>
      </c>
      <c r="H140" s="89"/>
      <c r="I140" s="90"/>
      <c r="J140" s="90"/>
      <c r="K140" s="90"/>
      <c r="L140" s="90"/>
      <c r="M140" s="90"/>
      <c r="N140" s="90"/>
      <c r="O140" s="91"/>
      <c r="P140" s="159"/>
      <c r="Q140" s="90"/>
      <c r="R140" s="90"/>
      <c r="S140" s="90"/>
      <c r="T140" s="90"/>
      <c r="U140" s="90"/>
      <c r="V140" s="160"/>
      <c r="W140" s="159"/>
      <c r="X140" s="90"/>
      <c r="Y140" s="90"/>
      <c r="Z140" s="90"/>
      <c r="AA140" s="90"/>
      <c r="AB140" s="90"/>
      <c r="AC140" s="160"/>
      <c r="AD140" s="156"/>
      <c r="AE140" s="90"/>
      <c r="AF140" s="90"/>
      <c r="AG140" s="90"/>
      <c r="AH140" s="90"/>
      <c r="AI140" s="90"/>
      <c r="AJ140" s="106"/>
      <c r="AK140" s="328"/>
      <c r="AL140" s="329"/>
      <c r="AM140" s="288"/>
    </row>
    <row r="141" spans="2:39" ht="24.95" customHeight="1" x14ac:dyDescent="0.15">
      <c r="B141" s="259"/>
      <c r="C141" s="216" t="s">
        <v>27</v>
      </c>
      <c r="D141" s="217"/>
      <c r="E141" s="218"/>
      <c r="F141" s="167" t="s">
        <v>40</v>
      </c>
      <c r="G141" s="168" t="s">
        <v>41</v>
      </c>
      <c r="H141" s="89"/>
      <c r="I141" s="90"/>
      <c r="J141" s="90"/>
      <c r="K141" s="90"/>
      <c r="L141" s="90"/>
      <c r="M141" s="90"/>
      <c r="N141" s="90"/>
      <c r="O141" s="91"/>
      <c r="P141" s="159"/>
      <c r="Q141" s="90"/>
      <c r="R141" s="90"/>
      <c r="S141" s="90"/>
      <c r="T141" s="90"/>
      <c r="U141" s="90"/>
      <c r="V141" s="160"/>
      <c r="W141" s="159"/>
      <c r="X141" s="90"/>
      <c r="Y141" s="90"/>
      <c r="Z141" s="90"/>
      <c r="AA141" s="90"/>
      <c r="AB141" s="90"/>
      <c r="AC141" s="160"/>
      <c r="AD141" s="156"/>
      <c r="AE141" s="90"/>
      <c r="AF141" s="90"/>
      <c r="AG141" s="90"/>
      <c r="AH141" s="90"/>
      <c r="AI141" s="90"/>
      <c r="AJ141" s="106"/>
      <c r="AK141" s="328"/>
      <c r="AL141" s="329"/>
      <c r="AM141" s="288"/>
    </row>
    <row r="142" spans="2:39" ht="24.95" customHeight="1" x14ac:dyDescent="0.15">
      <c r="B142" s="259"/>
      <c r="C142" s="216" t="s">
        <v>27</v>
      </c>
      <c r="D142" s="217"/>
      <c r="E142" s="218"/>
      <c r="F142" s="167" t="s">
        <v>40</v>
      </c>
      <c r="G142" s="168" t="s">
        <v>41</v>
      </c>
      <c r="H142" s="89"/>
      <c r="I142" s="90"/>
      <c r="J142" s="90"/>
      <c r="K142" s="90"/>
      <c r="L142" s="90"/>
      <c r="M142" s="90"/>
      <c r="N142" s="90"/>
      <c r="O142" s="91"/>
      <c r="P142" s="159"/>
      <c r="Q142" s="90"/>
      <c r="R142" s="90"/>
      <c r="S142" s="90"/>
      <c r="T142" s="90"/>
      <c r="U142" s="90"/>
      <c r="V142" s="160"/>
      <c r="W142" s="159"/>
      <c r="X142" s="90"/>
      <c r="Y142" s="90"/>
      <c r="Z142" s="90"/>
      <c r="AA142" s="90"/>
      <c r="AB142" s="90"/>
      <c r="AC142" s="160"/>
      <c r="AD142" s="156"/>
      <c r="AE142" s="90"/>
      <c r="AF142" s="90"/>
      <c r="AG142" s="90"/>
      <c r="AH142" s="90"/>
      <c r="AI142" s="90"/>
      <c r="AJ142" s="106"/>
      <c r="AK142" s="328"/>
      <c r="AL142" s="329"/>
      <c r="AM142" s="288"/>
    </row>
    <row r="143" spans="2:39" ht="24.95" customHeight="1" x14ac:dyDescent="0.15">
      <c r="B143" s="259"/>
      <c r="C143" s="216" t="s">
        <v>27</v>
      </c>
      <c r="D143" s="217"/>
      <c r="E143" s="218"/>
      <c r="F143" s="167" t="s">
        <v>40</v>
      </c>
      <c r="G143" s="168" t="s">
        <v>41</v>
      </c>
      <c r="H143" s="89"/>
      <c r="I143" s="90"/>
      <c r="J143" s="90"/>
      <c r="K143" s="90"/>
      <c r="L143" s="90"/>
      <c r="M143" s="90"/>
      <c r="N143" s="90"/>
      <c r="O143" s="91"/>
      <c r="P143" s="159"/>
      <c r="Q143" s="90"/>
      <c r="R143" s="90"/>
      <c r="S143" s="90"/>
      <c r="T143" s="90"/>
      <c r="U143" s="90"/>
      <c r="V143" s="160"/>
      <c r="W143" s="159"/>
      <c r="X143" s="90"/>
      <c r="Y143" s="90"/>
      <c r="Z143" s="90"/>
      <c r="AA143" s="90"/>
      <c r="AB143" s="90"/>
      <c r="AC143" s="160"/>
      <c r="AD143" s="156"/>
      <c r="AE143" s="90"/>
      <c r="AF143" s="90"/>
      <c r="AG143" s="90"/>
      <c r="AH143" s="90"/>
      <c r="AI143" s="90"/>
      <c r="AJ143" s="106"/>
      <c r="AK143" s="328"/>
      <c r="AL143" s="329"/>
      <c r="AM143" s="288"/>
    </row>
    <row r="144" spans="2:39" ht="24.95" customHeight="1" x14ac:dyDescent="0.15">
      <c r="B144" s="259"/>
      <c r="C144" s="216" t="s">
        <v>27</v>
      </c>
      <c r="D144" s="217"/>
      <c r="E144" s="218"/>
      <c r="F144" s="167" t="s">
        <v>40</v>
      </c>
      <c r="G144" s="168" t="s">
        <v>41</v>
      </c>
      <c r="H144" s="89"/>
      <c r="I144" s="90"/>
      <c r="J144" s="90"/>
      <c r="K144" s="90"/>
      <c r="L144" s="90"/>
      <c r="M144" s="90"/>
      <c r="N144" s="90"/>
      <c r="O144" s="91"/>
      <c r="P144" s="159"/>
      <c r="Q144" s="90"/>
      <c r="R144" s="90"/>
      <c r="S144" s="90"/>
      <c r="T144" s="90"/>
      <c r="U144" s="90"/>
      <c r="V144" s="160"/>
      <c r="W144" s="159"/>
      <c r="X144" s="90"/>
      <c r="Y144" s="90"/>
      <c r="Z144" s="90"/>
      <c r="AA144" s="90"/>
      <c r="AB144" s="90"/>
      <c r="AC144" s="160"/>
      <c r="AD144" s="156"/>
      <c r="AE144" s="90"/>
      <c r="AF144" s="90"/>
      <c r="AG144" s="90"/>
      <c r="AH144" s="90"/>
      <c r="AI144" s="90"/>
      <c r="AJ144" s="106"/>
      <c r="AK144" s="328"/>
      <c r="AL144" s="329"/>
      <c r="AM144" s="288"/>
    </row>
    <row r="145" spans="2:40" ht="24.95" customHeight="1" x14ac:dyDescent="0.15">
      <c r="B145" s="259"/>
      <c r="C145" s="216" t="s">
        <v>27</v>
      </c>
      <c r="D145" s="217"/>
      <c r="E145" s="218"/>
      <c r="F145" s="167" t="s">
        <v>40</v>
      </c>
      <c r="G145" s="168" t="s">
        <v>41</v>
      </c>
      <c r="H145" s="89"/>
      <c r="I145" s="90"/>
      <c r="J145" s="90"/>
      <c r="K145" s="90"/>
      <c r="L145" s="90"/>
      <c r="M145" s="90"/>
      <c r="N145" s="90"/>
      <c r="O145" s="91"/>
      <c r="P145" s="159"/>
      <c r="Q145" s="90"/>
      <c r="R145" s="90"/>
      <c r="S145" s="90"/>
      <c r="T145" s="90"/>
      <c r="U145" s="90"/>
      <c r="V145" s="160"/>
      <c r="W145" s="159"/>
      <c r="X145" s="90"/>
      <c r="Y145" s="90"/>
      <c r="Z145" s="90"/>
      <c r="AA145" s="90"/>
      <c r="AB145" s="90"/>
      <c r="AC145" s="160"/>
      <c r="AD145" s="156"/>
      <c r="AE145" s="90"/>
      <c r="AF145" s="90"/>
      <c r="AG145" s="90"/>
      <c r="AH145" s="90"/>
      <c r="AI145" s="90"/>
      <c r="AJ145" s="106"/>
      <c r="AK145" s="328"/>
      <c r="AL145" s="329"/>
      <c r="AM145" s="288"/>
    </row>
    <row r="146" spans="2:40" ht="24.95" customHeight="1" x14ac:dyDescent="0.15">
      <c r="B146" s="259"/>
      <c r="C146" s="216" t="s">
        <v>27</v>
      </c>
      <c r="D146" s="217"/>
      <c r="E146" s="218"/>
      <c r="F146" s="167" t="s">
        <v>40</v>
      </c>
      <c r="G146" s="168" t="s">
        <v>41</v>
      </c>
      <c r="H146" s="89"/>
      <c r="I146" s="90"/>
      <c r="J146" s="90"/>
      <c r="K146" s="90"/>
      <c r="L146" s="90"/>
      <c r="M146" s="90"/>
      <c r="N146" s="90"/>
      <c r="O146" s="91"/>
      <c r="P146" s="159"/>
      <c r="Q146" s="90"/>
      <c r="R146" s="90"/>
      <c r="S146" s="90"/>
      <c r="T146" s="90"/>
      <c r="U146" s="90"/>
      <c r="V146" s="160"/>
      <c r="W146" s="159"/>
      <c r="X146" s="90"/>
      <c r="Y146" s="90"/>
      <c r="Z146" s="90"/>
      <c r="AA146" s="90"/>
      <c r="AB146" s="90"/>
      <c r="AC146" s="160"/>
      <c r="AD146" s="156"/>
      <c r="AE146" s="90"/>
      <c r="AF146" s="90"/>
      <c r="AG146" s="90"/>
      <c r="AH146" s="90"/>
      <c r="AI146" s="90"/>
      <c r="AJ146" s="106"/>
      <c r="AK146" s="328"/>
      <c r="AL146" s="329"/>
      <c r="AM146" s="289"/>
    </row>
    <row r="147" spans="2:40" ht="24.95" customHeight="1" x14ac:dyDescent="0.15">
      <c r="B147" s="259"/>
      <c r="C147" s="216" t="s">
        <v>27</v>
      </c>
      <c r="D147" s="217"/>
      <c r="E147" s="218"/>
      <c r="F147" s="167" t="s">
        <v>40</v>
      </c>
      <c r="G147" s="168" t="s">
        <v>41</v>
      </c>
      <c r="H147" s="89"/>
      <c r="I147" s="90"/>
      <c r="J147" s="90"/>
      <c r="K147" s="90"/>
      <c r="L147" s="90"/>
      <c r="M147" s="90"/>
      <c r="N147" s="90"/>
      <c r="O147" s="91"/>
      <c r="P147" s="159"/>
      <c r="Q147" s="90"/>
      <c r="R147" s="90"/>
      <c r="S147" s="90"/>
      <c r="T147" s="90"/>
      <c r="U147" s="90"/>
      <c r="V147" s="160"/>
      <c r="W147" s="159"/>
      <c r="X147" s="90"/>
      <c r="Y147" s="90"/>
      <c r="Z147" s="90"/>
      <c r="AA147" s="90"/>
      <c r="AB147" s="90"/>
      <c r="AC147" s="160"/>
      <c r="AD147" s="156"/>
      <c r="AE147" s="90"/>
      <c r="AF147" s="90"/>
      <c r="AG147" s="90"/>
      <c r="AH147" s="90"/>
      <c r="AI147" s="90"/>
      <c r="AJ147" s="106"/>
      <c r="AK147" s="328"/>
      <c r="AL147" s="329"/>
      <c r="AM147" s="289"/>
    </row>
    <row r="148" spans="2:40" ht="24.95" customHeight="1" thickBot="1" x14ac:dyDescent="0.2">
      <c r="B148" s="260"/>
      <c r="C148" s="291" t="s">
        <v>27</v>
      </c>
      <c r="D148" s="292"/>
      <c r="E148" s="293"/>
      <c r="F148" s="119" t="s">
        <v>40</v>
      </c>
      <c r="G148" s="120" t="s">
        <v>41</v>
      </c>
      <c r="H148" s="94"/>
      <c r="I148" s="95"/>
      <c r="J148" s="95"/>
      <c r="K148" s="95"/>
      <c r="L148" s="95"/>
      <c r="M148" s="95"/>
      <c r="N148" s="95"/>
      <c r="O148" s="96"/>
      <c r="P148" s="161"/>
      <c r="Q148" s="95"/>
      <c r="R148" s="95"/>
      <c r="S148" s="95"/>
      <c r="T148" s="95"/>
      <c r="U148" s="95"/>
      <c r="V148" s="162"/>
      <c r="W148" s="161"/>
      <c r="X148" s="95"/>
      <c r="Y148" s="95"/>
      <c r="Z148" s="95"/>
      <c r="AA148" s="95"/>
      <c r="AB148" s="95"/>
      <c r="AC148" s="162"/>
      <c r="AD148" s="98"/>
      <c r="AE148" s="95"/>
      <c r="AF148" s="95"/>
      <c r="AG148" s="95"/>
      <c r="AH148" s="95"/>
      <c r="AI148" s="95"/>
      <c r="AJ148" s="107"/>
      <c r="AK148" s="326"/>
      <c r="AL148" s="327"/>
      <c r="AM148" s="290"/>
    </row>
    <row r="149" spans="2:40" ht="24.95" customHeight="1" thickBot="1" x14ac:dyDescent="0.2">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row>
    <row r="150" spans="2:40" ht="16.5" customHeight="1" x14ac:dyDescent="0.15">
      <c r="C150" s="205" t="s">
        <v>11</v>
      </c>
      <c r="D150" s="200"/>
      <c r="E150" s="219"/>
      <c r="F150" s="191" t="s">
        <v>12</v>
      </c>
      <c r="G150" s="213" t="s">
        <v>13</v>
      </c>
      <c r="H150" s="219"/>
      <c r="I150" s="198" t="s">
        <v>14</v>
      </c>
      <c r="J150" s="300"/>
      <c r="K150" s="300"/>
      <c r="L150" s="300"/>
      <c r="M150" s="300"/>
      <c r="N150" s="300"/>
      <c r="O150" s="300"/>
      <c r="P150" s="188" t="s">
        <v>15</v>
      </c>
      <c r="Q150" s="189"/>
      <c r="R150" s="189"/>
      <c r="S150" s="189"/>
      <c r="T150" s="189"/>
      <c r="U150" s="189"/>
      <c r="V150" s="190"/>
      <c r="W150" s="188" t="s">
        <v>16</v>
      </c>
      <c r="X150" s="189"/>
      <c r="Y150" s="189"/>
      <c r="Z150" s="189"/>
      <c r="AA150" s="189"/>
      <c r="AB150" s="189"/>
      <c r="AC150" s="190"/>
      <c r="AD150" s="197" t="s">
        <v>17</v>
      </c>
      <c r="AE150" s="189"/>
      <c r="AF150" s="189"/>
      <c r="AG150" s="189"/>
      <c r="AH150" s="189"/>
      <c r="AI150" s="189"/>
      <c r="AJ150" s="340"/>
      <c r="AK150" s="330" t="s">
        <v>75</v>
      </c>
      <c r="AL150" s="177"/>
      <c r="AM150" s="281" t="s">
        <v>92</v>
      </c>
    </row>
    <row r="151" spans="2:40" ht="17.25" customHeight="1" x14ac:dyDescent="0.15">
      <c r="C151" s="206"/>
      <c r="D151" s="207"/>
      <c r="E151" s="220"/>
      <c r="F151" s="192"/>
      <c r="G151" s="214"/>
      <c r="H151" s="220"/>
      <c r="I151" s="7">
        <v>1</v>
      </c>
      <c r="J151" s="7">
        <v>2</v>
      </c>
      <c r="K151" s="7">
        <v>3</v>
      </c>
      <c r="L151" s="7">
        <v>4</v>
      </c>
      <c r="M151" s="7">
        <v>5</v>
      </c>
      <c r="N151" s="7">
        <v>6</v>
      </c>
      <c r="O151" s="56">
        <v>7</v>
      </c>
      <c r="P151" s="139">
        <v>8</v>
      </c>
      <c r="Q151" s="7">
        <v>9</v>
      </c>
      <c r="R151" s="7">
        <v>10</v>
      </c>
      <c r="S151" s="7">
        <v>11</v>
      </c>
      <c r="T151" s="7">
        <v>12</v>
      </c>
      <c r="U151" s="7">
        <v>13</v>
      </c>
      <c r="V151" s="140">
        <v>14</v>
      </c>
      <c r="W151" s="139">
        <v>15</v>
      </c>
      <c r="X151" s="7">
        <v>16</v>
      </c>
      <c r="Y151" s="7">
        <v>17</v>
      </c>
      <c r="Z151" s="7">
        <v>18</v>
      </c>
      <c r="AA151" s="7">
        <v>19</v>
      </c>
      <c r="AB151" s="7">
        <v>20</v>
      </c>
      <c r="AC151" s="140">
        <v>21</v>
      </c>
      <c r="AD151" s="134">
        <v>22</v>
      </c>
      <c r="AE151" s="7">
        <v>23</v>
      </c>
      <c r="AF151" s="7">
        <v>24</v>
      </c>
      <c r="AG151" s="7">
        <v>25</v>
      </c>
      <c r="AH151" s="7">
        <v>26</v>
      </c>
      <c r="AI151" s="7">
        <v>27</v>
      </c>
      <c r="AJ151" s="104">
        <v>28</v>
      </c>
      <c r="AK151" s="331"/>
      <c r="AL151" s="179"/>
      <c r="AM151" s="282"/>
    </row>
    <row r="152" spans="2:40" ht="18" customHeight="1" thickBot="1" x14ac:dyDescent="0.2">
      <c r="C152" s="208"/>
      <c r="D152" s="209"/>
      <c r="E152" s="221"/>
      <c r="F152" s="193"/>
      <c r="G152" s="215"/>
      <c r="H152" s="221"/>
      <c r="I152" s="119" t="s">
        <v>28</v>
      </c>
      <c r="J152" s="119" t="s">
        <v>29</v>
      </c>
      <c r="K152" s="119" t="s">
        <v>30</v>
      </c>
      <c r="L152" s="119" t="s">
        <v>31</v>
      </c>
      <c r="M152" s="119" t="s">
        <v>32</v>
      </c>
      <c r="N152" s="119" t="s">
        <v>33</v>
      </c>
      <c r="O152" s="163" t="s">
        <v>34</v>
      </c>
      <c r="P152" s="164" t="s">
        <v>35</v>
      </c>
      <c r="Q152" s="119" t="s">
        <v>29</v>
      </c>
      <c r="R152" s="119" t="s">
        <v>30</v>
      </c>
      <c r="S152" s="119" t="s">
        <v>31</v>
      </c>
      <c r="T152" s="119" t="s">
        <v>32</v>
      </c>
      <c r="U152" s="119" t="s">
        <v>33</v>
      </c>
      <c r="V152" s="120" t="s">
        <v>34</v>
      </c>
      <c r="W152" s="164" t="s">
        <v>35</v>
      </c>
      <c r="X152" s="119" t="s">
        <v>29</v>
      </c>
      <c r="Y152" s="119" t="s">
        <v>30</v>
      </c>
      <c r="Z152" s="119" t="s">
        <v>31</v>
      </c>
      <c r="AA152" s="119" t="s">
        <v>32</v>
      </c>
      <c r="AB152" s="119" t="s">
        <v>33</v>
      </c>
      <c r="AC152" s="120" t="s">
        <v>34</v>
      </c>
      <c r="AD152" s="132" t="s">
        <v>35</v>
      </c>
      <c r="AE152" s="119" t="s">
        <v>29</v>
      </c>
      <c r="AF152" s="119" t="s">
        <v>30</v>
      </c>
      <c r="AG152" s="119" t="s">
        <v>31</v>
      </c>
      <c r="AH152" s="119" t="s">
        <v>32</v>
      </c>
      <c r="AI152" s="119" t="s">
        <v>33</v>
      </c>
      <c r="AJ152" s="165" t="s">
        <v>34</v>
      </c>
      <c r="AK152" s="332"/>
      <c r="AL152" s="181"/>
      <c r="AM152" s="283"/>
    </row>
    <row r="153" spans="2:40" ht="24.95" customHeight="1" x14ac:dyDescent="0.15">
      <c r="B153" s="258" t="s">
        <v>43</v>
      </c>
      <c r="C153" s="294" t="s">
        <v>39</v>
      </c>
      <c r="D153" s="295"/>
      <c r="E153" s="296"/>
      <c r="F153" s="115" t="s">
        <v>40</v>
      </c>
      <c r="G153" s="116" t="s">
        <v>41</v>
      </c>
      <c r="H153" s="84"/>
      <c r="I153" s="85"/>
      <c r="J153" s="85"/>
      <c r="K153" s="85"/>
      <c r="L153" s="85"/>
      <c r="M153" s="85"/>
      <c r="N153" s="85"/>
      <c r="O153" s="86"/>
      <c r="P153" s="157"/>
      <c r="Q153" s="85"/>
      <c r="R153" s="85"/>
      <c r="S153" s="85"/>
      <c r="T153" s="85"/>
      <c r="U153" s="85"/>
      <c r="V153" s="158"/>
      <c r="W153" s="157"/>
      <c r="X153" s="85"/>
      <c r="Y153" s="85"/>
      <c r="Z153" s="85"/>
      <c r="AA153" s="85"/>
      <c r="AB153" s="85"/>
      <c r="AC153" s="158"/>
      <c r="AD153" s="155"/>
      <c r="AE153" s="85"/>
      <c r="AF153" s="85"/>
      <c r="AG153" s="85"/>
      <c r="AH153" s="85"/>
      <c r="AI153" s="85"/>
      <c r="AJ153" s="105"/>
      <c r="AK153" s="333"/>
      <c r="AL153" s="334"/>
      <c r="AM153" s="287"/>
    </row>
    <row r="154" spans="2:40" ht="24.95" customHeight="1" x14ac:dyDescent="0.15">
      <c r="B154" s="259"/>
      <c r="C154" s="216" t="s">
        <v>27</v>
      </c>
      <c r="D154" s="217"/>
      <c r="E154" s="218"/>
      <c r="F154" s="117" t="s">
        <v>40</v>
      </c>
      <c r="G154" s="118" t="s">
        <v>41</v>
      </c>
      <c r="H154" s="89"/>
      <c r="I154" s="90"/>
      <c r="J154" s="90"/>
      <c r="K154" s="90"/>
      <c r="L154" s="90"/>
      <c r="M154" s="90"/>
      <c r="N154" s="90"/>
      <c r="O154" s="91"/>
      <c r="P154" s="159"/>
      <c r="Q154" s="90"/>
      <c r="R154" s="90"/>
      <c r="S154" s="90"/>
      <c r="T154" s="90"/>
      <c r="U154" s="90"/>
      <c r="V154" s="160"/>
      <c r="W154" s="159"/>
      <c r="X154" s="90"/>
      <c r="Y154" s="90"/>
      <c r="Z154" s="90"/>
      <c r="AA154" s="90"/>
      <c r="AB154" s="90"/>
      <c r="AC154" s="160"/>
      <c r="AD154" s="156"/>
      <c r="AE154" s="90"/>
      <c r="AF154" s="90"/>
      <c r="AG154" s="90"/>
      <c r="AH154" s="90"/>
      <c r="AI154" s="90"/>
      <c r="AJ154" s="106"/>
      <c r="AK154" s="328"/>
      <c r="AL154" s="329"/>
      <c r="AM154" s="288"/>
    </row>
    <row r="155" spans="2:40" ht="24.95" customHeight="1" x14ac:dyDescent="0.15">
      <c r="B155" s="259"/>
      <c r="C155" s="216" t="s">
        <v>27</v>
      </c>
      <c r="D155" s="217"/>
      <c r="E155" s="218"/>
      <c r="F155" s="117" t="s">
        <v>40</v>
      </c>
      <c r="G155" s="118" t="s">
        <v>41</v>
      </c>
      <c r="H155" s="89"/>
      <c r="I155" s="90"/>
      <c r="J155" s="90"/>
      <c r="K155" s="90"/>
      <c r="L155" s="90"/>
      <c r="M155" s="90"/>
      <c r="N155" s="90"/>
      <c r="O155" s="91"/>
      <c r="P155" s="159"/>
      <c r="Q155" s="90"/>
      <c r="R155" s="90"/>
      <c r="S155" s="90"/>
      <c r="T155" s="90"/>
      <c r="U155" s="90"/>
      <c r="V155" s="160"/>
      <c r="W155" s="159"/>
      <c r="X155" s="90"/>
      <c r="Y155" s="90"/>
      <c r="Z155" s="90"/>
      <c r="AA155" s="90"/>
      <c r="AB155" s="90"/>
      <c r="AC155" s="160"/>
      <c r="AD155" s="156"/>
      <c r="AE155" s="90"/>
      <c r="AF155" s="90"/>
      <c r="AG155" s="90"/>
      <c r="AH155" s="90"/>
      <c r="AI155" s="90"/>
      <c r="AJ155" s="106"/>
      <c r="AK155" s="328"/>
      <c r="AL155" s="329"/>
      <c r="AM155" s="288"/>
    </row>
    <row r="156" spans="2:40" ht="24.95" customHeight="1" x14ac:dyDescent="0.15">
      <c r="B156" s="259"/>
      <c r="C156" s="216" t="s">
        <v>27</v>
      </c>
      <c r="D156" s="217"/>
      <c r="E156" s="218"/>
      <c r="F156" s="117" t="s">
        <v>40</v>
      </c>
      <c r="G156" s="118" t="s">
        <v>41</v>
      </c>
      <c r="H156" s="89"/>
      <c r="I156" s="90"/>
      <c r="J156" s="90"/>
      <c r="K156" s="90"/>
      <c r="L156" s="90"/>
      <c r="M156" s="90"/>
      <c r="N156" s="90"/>
      <c r="O156" s="91"/>
      <c r="P156" s="159"/>
      <c r="Q156" s="90"/>
      <c r="R156" s="90"/>
      <c r="S156" s="90"/>
      <c r="T156" s="90"/>
      <c r="U156" s="90"/>
      <c r="V156" s="160"/>
      <c r="W156" s="159"/>
      <c r="X156" s="90"/>
      <c r="Y156" s="90"/>
      <c r="Z156" s="90"/>
      <c r="AA156" s="90"/>
      <c r="AB156" s="90"/>
      <c r="AC156" s="160"/>
      <c r="AD156" s="156"/>
      <c r="AE156" s="90"/>
      <c r="AF156" s="90"/>
      <c r="AG156" s="90"/>
      <c r="AH156" s="90"/>
      <c r="AI156" s="90"/>
      <c r="AJ156" s="106"/>
      <c r="AK156" s="328"/>
      <c r="AL156" s="329"/>
      <c r="AM156" s="288"/>
    </row>
    <row r="157" spans="2:40" ht="24.95" customHeight="1" x14ac:dyDescent="0.15">
      <c r="B157" s="259"/>
      <c r="C157" s="216" t="s">
        <v>27</v>
      </c>
      <c r="D157" s="217"/>
      <c r="E157" s="218"/>
      <c r="F157" s="117" t="s">
        <v>40</v>
      </c>
      <c r="G157" s="118" t="s">
        <v>41</v>
      </c>
      <c r="H157" s="89"/>
      <c r="I157" s="90"/>
      <c r="J157" s="90"/>
      <c r="K157" s="90"/>
      <c r="L157" s="90"/>
      <c r="M157" s="90"/>
      <c r="N157" s="90"/>
      <c r="O157" s="91"/>
      <c r="P157" s="159"/>
      <c r="Q157" s="90"/>
      <c r="R157" s="90"/>
      <c r="S157" s="90"/>
      <c r="T157" s="90"/>
      <c r="U157" s="90"/>
      <c r="V157" s="160"/>
      <c r="W157" s="159"/>
      <c r="X157" s="90"/>
      <c r="Y157" s="90"/>
      <c r="Z157" s="90"/>
      <c r="AA157" s="90"/>
      <c r="AB157" s="90"/>
      <c r="AC157" s="160"/>
      <c r="AD157" s="156"/>
      <c r="AE157" s="90"/>
      <c r="AF157" s="90"/>
      <c r="AG157" s="90"/>
      <c r="AH157" s="90"/>
      <c r="AI157" s="90"/>
      <c r="AJ157" s="106"/>
      <c r="AK157" s="328"/>
      <c r="AL157" s="329"/>
      <c r="AM157" s="288"/>
    </row>
    <row r="158" spans="2:40" ht="24.95" customHeight="1" x14ac:dyDescent="0.15">
      <c r="B158" s="259"/>
      <c r="C158" s="216" t="s">
        <v>27</v>
      </c>
      <c r="D158" s="217"/>
      <c r="E158" s="218"/>
      <c r="F158" s="117" t="s">
        <v>40</v>
      </c>
      <c r="G158" s="118" t="s">
        <v>41</v>
      </c>
      <c r="H158" s="89"/>
      <c r="I158" s="90"/>
      <c r="J158" s="90"/>
      <c r="K158" s="90"/>
      <c r="L158" s="90"/>
      <c r="M158" s="90"/>
      <c r="N158" s="90"/>
      <c r="O158" s="91"/>
      <c r="P158" s="159"/>
      <c r="Q158" s="90"/>
      <c r="R158" s="90"/>
      <c r="S158" s="90"/>
      <c r="T158" s="90"/>
      <c r="U158" s="90"/>
      <c r="V158" s="160"/>
      <c r="W158" s="159"/>
      <c r="X158" s="90"/>
      <c r="Y158" s="90"/>
      <c r="Z158" s="90"/>
      <c r="AA158" s="90"/>
      <c r="AB158" s="90"/>
      <c r="AC158" s="160"/>
      <c r="AD158" s="156"/>
      <c r="AE158" s="90"/>
      <c r="AF158" s="90"/>
      <c r="AG158" s="90"/>
      <c r="AH158" s="90"/>
      <c r="AI158" s="90"/>
      <c r="AJ158" s="106"/>
      <c r="AK158" s="328"/>
      <c r="AL158" s="329"/>
      <c r="AM158" s="288"/>
    </row>
    <row r="159" spans="2:40" ht="24.95" customHeight="1" x14ac:dyDescent="0.15">
      <c r="B159" s="259"/>
      <c r="C159" s="216" t="s">
        <v>27</v>
      </c>
      <c r="D159" s="217"/>
      <c r="E159" s="218"/>
      <c r="F159" s="117" t="s">
        <v>40</v>
      </c>
      <c r="G159" s="118" t="s">
        <v>41</v>
      </c>
      <c r="H159" s="89"/>
      <c r="I159" s="90"/>
      <c r="J159" s="90"/>
      <c r="K159" s="90"/>
      <c r="L159" s="90"/>
      <c r="M159" s="90"/>
      <c r="N159" s="90"/>
      <c r="O159" s="91"/>
      <c r="P159" s="159"/>
      <c r="Q159" s="90"/>
      <c r="R159" s="90"/>
      <c r="S159" s="90"/>
      <c r="T159" s="90"/>
      <c r="U159" s="90"/>
      <c r="V159" s="160"/>
      <c r="W159" s="159"/>
      <c r="X159" s="90"/>
      <c r="Y159" s="90"/>
      <c r="Z159" s="90"/>
      <c r="AA159" s="90"/>
      <c r="AB159" s="90"/>
      <c r="AC159" s="160"/>
      <c r="AD159" s="156"/>
      <c r="AE159" s="90"/>
      <c r="AF159" s="90"/>
      <c r="AG159" s="90"/>
      <c r="AH159" s="90"/>
      <c r="AI159" s="90"/>
      <c r="AJ159" s="106"/>
      <c r="AK159" s="328"/>
      <c r="AL159" s="329"/>
      <c r="AM159" s="288"/>
    </row>
    <row r="160" spans="2:40" ht="24.95" customHeight="1" x14ac:dyDescent="0.15">
      <c r="B160" s="259"/>
      <c r="C160" s="216" t="s">
        <v>27</v>
      </c>
      <c r="D160" s="217"/>
      <c r="E160" s="218"/>
      <c r="F160" s="117" t="s">
        <v>40</v>
      </c>
      <c r="G160" s="118" t="s">
        <v>41</v>
      </c>
      <c r="H160" s="89"/>
      <c r="I160" s="90"/>
      <c r="J160" s="90"/>
      <c r="K160" s="90"/>
      <c r="L160" s="90"/>
      <c r="M160" s="90"/>
      <c r="N160" s="90"/>
      <c r="O160" s="91"/>
      <c r="P160" s="159"/>
      <c r="Q160" s="90"/>
      <c r="R160" s="90"/>
      <c r="S160" s="90"/>
      <c r="T160" s="90"/>
      <c r="U160" s="90"/>
      <c r="V160" s="160"/>
      <c r="W160" s="159"/>
      <c r="X160" s="90"/>
      <c r="Y160" s="90"/>
      <c r="Z160" s="90"/>
      <c r="AA160" s="90"/>
      <c r="AB160" s="90"/>
      <c r="AC160" s="160"/>
      <c r="AD160" s="156"/>
      <c r="AE160" s="90"/>
      <c r="AF160" s="90"/>
      <c r="AG160" s="90"/>
      <c r="AH160" s="90"/>
      <c r="AI160" s="90"/>
      <c r="AJ160" s="106"/>
      <c r="AK160" s="328"/>
      <c r="AL160" s="329"/>
      <c r="AM160" s="289"/>
    </row>
    <row r="161" spans="2:40" ht="24.95" customHeight="1" x14ac:dyDescent="0.15">
      <c r="B161" s="259"/>
      <c r="C161" s="216" t="s">
        <v>27</v>
      </c>
      <c r="D161" s="217"/>
      <c r="E161" s="218"/>
      <c r="F161" s="117" t="s">
        <v>40</v>
      </c>
      <c r="G161" s="118" t="s">
        <v>41</v>
      </c>
      <c r="H161" s="89"/>
      <c r="I161" s="90"/>
      <c r="J161" s="90"/>
      <c r="K161" s="90"/>
      <c r="L161" s="90"/>
      <c r="M161" s="90"/>
      <c r="N161" s="90"/>
      <c r="O161" s="91"/>
      <c r="P161" s="159"/>
      <c r="Q161" s="90"/>
      <c r="R161" s="90"/>
      <c r="S161" s="90"/>
      <c r="T161" s="90"/>
      <c r="U161" s="90"/>
      <c r="V161" s="160"/>
      <c r="W161" s="159"/>
      <c r="X161" s="90"/>
      <c r="Y161" s="90"/>
      <c r="Z161" s="90"/>
      <c r="AA161" s="90"/>
      <c r="AB161" s="90"/>
      <c r="AC161" s="160"/>
      <c r="AD161" s="156"/>
      <c r="AE161" s="90"/>
      <c r="AF161" s="90"/>
      <c r="AG161" s="90"/>
      <c r="AH161" s="90"/>
      <c r="AI161" s="90"/>
      <c r="AJ161" s="106"/>
      <c r="AK161" s="328"/>
      <c r="AL161" s="329"/>
      <c r="AM161" s="289"/>
    </row>
    <row r="162" spans="2:40" ht="24.95" customHeight="1" thickBot="1" x14ac:dyDescent="0.2">
      <c r="B162" s="259"/>
      <c r="C162" s="291" t="s">
        <v>27</v>
      </c>
      <c r="D162" s="292"/>
      <c r="E162" s="293"/>
      <c r="F162" s="117" t="s">
        <v>40</v>
      </c>
      <c r="G162" s="118" t="s">
        <v>41</v>
      </c>
      <c r="H162" s="94"/>
      <c r="I162" s="95"/>
      <c r="J162" s="95"/>
      <c r="K162" s="95"/>
      <c r="L162" s="95"/>
      <c r="M162" s="95"/>
      <c r="N162" s="95"/>
      <c r="O162" s="96"/>
      <c r="P162" s="161"/>
      <c r="Q162" s="95"/>
      <c r="R162" s="95"/>
      <c r="S162" s="95"/>
      <c r="T162" s="95"/>
      <c r="U162" s="95"/>
      <c r="V162" s="162"/>
      <c r="W162" s="161"/>
      <c r="X162" s="95"/>
      <c r="Y162" s="95"/>
      <c r="Z162" s="95"/>
      <c r="AA162" s="95"/>
      <c r="AB162" s="95"/>
      <c r="AC162" s="162"/>
      <c r="AD162" s="98"/>
      <c r="AE162" s="95"/>
      <c r="AF162" s="95"/>
      <c r="AG162" s="95"/>
      <c r="AH162" s="95"/>
      <c r="AI162" s="95"/>
      <c r="AJ162" s="107"/>
      <c r="AK162" s="328"/>
      <c r="AL162" s="329"/>
      <c r="AM162" s="289"/>
    </row>
    <row r="163" spans="2:40" ht="24.95" customHeight="1" x14ac:dyDescent="0.15">
      <c r="B163" s="258" t="s">
        <v>101</v>
      </c>
      <c r="C163" s="294" t="s">
        <v>39</v>
      </c>
      <c r="D163" s="295"/>
      <c r="E163" s="296"/>
      <c r="F163" s="115" t="s">
        <v>40</v>
      </c>
      <c r="G163" s="116" t="s">
        <v>41</v>
      </c>
      <c r="H163" s="84"/>
      <c r="I163" s="85"/>
      <c r="J163" s="85"/>
      <c r="K163" s="85"/>
      <c r="L163" s="85"/>
      <c r="M163" s="85"/>
      <c r="N163" s="85"/>
      <c r="O163" s="86"/>
      <c r="P163" s="157"/>
      <c r="Q163" s="85"/>
      <c r="R163" s="85"/>
      <c r="S163" s="85"/>
      <c r="T163" s="85"/>
      <c r="U163" s="85"/>
      <c r="V163" s="158"/>
      <c r="W163" s="157"/>
      <c r="X163" s="85"/>
      <c r="Y163" s="85"/>
      <c r="Z163" s="85"/>
      <c r="AA163" s="85"/>
      <c r="AB163" s="85"/>
      <c r="AC163" s="158"/>
      <c r="AD163" s="155"/>
      <c r="AE163" s="85"/>
      <c r="AF163" s="85"/>
      <c r="AG163" s="85"/>
      <c r="AH163" s="85"/>
      <c r="AI163" s="85"/>
      <c r="AJ163" s="105"/>
      <c r="AK163" s="333"/>
      <c r="AL163" s="334"/>
      <c r="AM163" s="287"/>
    </row>
    <row r="164" spans="2:40" ht="24.95" customHeight="1" x14ac:dyDescent="0.15">
      <c r="B164" s="259"/>
      <c r="C164" s="216" t="s">
        <v>27</v>
      </c>
      <c r="D164" s="217"/>
      <c r="E164" s="218"/>
      <c r="F164" s="117" t="s">
        <v>40</v>
      </c>
      <c r="G164" s="118" t="s">
        <v>41</v>
      </c>
      <c r="H164" s="89"/>
      <c r="I164" s="90"/>
      <c r="J164" s="90"/>
      <c r="K164" s="90"/>
      <c r="L164" s="90"/>
      <c r="M164" s="90"/>
      <c r="N164" s="90"/>
      <c r="O164" s="91"/>
      <c r="P164" s="159"/>
      <c r="Q164" s="90"/>
      <c r="R164" s="90"/>
      <c r="S164" s="90"/>
      <c r="T164" s="90"/>
      <c r="U164" s="90"/>
      <c r="V164" s="160"/>
      <c r="W164" s="159"/>
      <c r="X164" s="90"/>
      <c r="Y164" s="90"/>
      <c r="Z164" s="90"/>
      <c r="AA164" s="90"/>
      <c r="AB164" s="90"/>
      <c r="AC164" s="160"/>
      <c r="AD164" s="156"/>
      <c r="AE164" s="90"/>
      <c r="AF164" s="90"/>
      <c r="AG164" s="90"/>
      <c r="AH164" s="90"/>
      <c r="AI164" s="90"/>
      <c r="AJ164" s="106"/>
      <c r="AK164" s="328"/>
      <c r="AL164" s="329"/>
      <c r="AM164" s="288"/>
    </row>
    <row r="165" spans="2:40" ht="24.95" customHeight="1" x14ac:dyDescent="0.15">
      <c r="B165" s="259"/>
      <c r="C165" s="216" t="s">
        <v>27</v>
      </c>
      <c r="D165" s="217"/>
      <c r="E165" s="218"/>
      <c r="F165" s="117" t="s">
        <v>40</v>
      </c>
      <c r="G165" s="118" t="s">
        <v>41</v>
      </c>
      <c r="H165" s="89"/>
      <c r="I165" s="90"/>
      <c r="J165" s="90"/>
      <c r="K165" s="90"/>
      <c r="L165" s="90"/>
      <c r="M165" s="90"/>
      <c r="N165" s="90"/>
      <c r="O165" s="91"/>
      <c r="P165" s="159"/>
      <c r="Q165" s="90"/>
      <c r="R165" s="90"/>
      <c r="S165" s="90"/>
      <c r="T165" s="90"/>
      <c r="U165" s="90"/>
      <c r="V165" s="160"/>
      <c r="W165" s="159"/>
      <c r="X165" s="90"/>
      <c r="Y165" s="90"/>
      <c r="Z165" s="90"/>
      <c r="AA165" s="90"/>
      <c r="AB165" s="90"/>
      <c r="AC165" s="160"/>
      <c r="AD165" s="156"/>
      <c r="AE165" s="90"/>
      <c r="AF165" s="90"/>
      <c r="AG165" s="90"/>
      <c r="AH165" s="90"/>
      <c r="AI165" s="90"/>
      <c r="AJ165" s="106"/>
      <c r="AK165" s="328"/>
      <c r="AL165" s="329"/>
      <c r="AM165" s="288"/>
    </row>
    <row r="166" spans="2:40" ht="24.95" customHeight="1" x14ac:dyDescent="0.15">
      <c r="B166" s="259"/>
      <c r="C166" s="216" t="s">
        <v>27</v>
      </c>
      <c r="D166" s="217"/>
      <c r="E166" s="218"/>
      <c r="F166" s="117" t="s">
        <v>40</v>
      </c>
      <c r="G166" s="118" t="s">
        <v>41</v>
      </c>
      <c r="H166" s="89"/>
      <c r="I166" s="90"/>
      <c r="J166" s="90"/>
      <c r="K166" s="90"/>
      <c r="L166" s="90"/>
      <c r="M166" s="90"/>
      <c r="N166" s="90"/>
      <c r="O166" s="91"/>
      <c r="P166" s="159"/>
      <c r="Q166" s="90"/>
      <c r="R166" s="90"/>
      <c r="S166" s="90"/>
      <c r="T166" s="90"/>
      <c r="U166" s="90"/>
      <c r="V166" s="160"/>
      <c r="W166" s="159"/>
      <c r="X166" s="90"/>
      <c r="Y166" s="90"/>
      <c r="Z166" s="90"/>
      <c r="AA166" s="90"/>
      <c r="AB166" s="90"/>
      <c r="AC166" s="160"/>
      <c r="AD166" s="156"/>
      <c r="AE166" s="90"/>
      <c r="AF166" s="90"/>
      <c r="AG166" s="90"/>
      <c r="AH166" s="90"/>
      <c r="AI166" s="90"/>
      <c r="AJ166" s="106"/>
      <c r="AK166" s="328"/>
      <c r="AL166" s="329"/>
      <c r="AM166" s="288"/>
    </row>
    <row r="167" spans="2:40" ht="24.95" customHeight="1" x14ac:dyDescent="0.15">
      <c r="B167" s="259"/>
      <c r="C167" s="216" t="s">
        <v>27</v>
      </c>
      <c r="D167" s="217"/>
      <c r="E167" s="218"/>
      <c r="F167" s="117" t="s">
        <v>40</v>
      </c>
      <c r="G167" s="118" t="s">
        <v>41</v>
      </c>
      <c r="H167" s="89"/>
      <c r="I167" s="90"/>
      <c r="J167" s="90"/>
      <c r="K167" s="90"/>
      <c r="L167" s="90"/>
      <c r="M167" s="90"/>
      <c r="N167" s="90"/>
      <c r="O167" s="91"/>
      <c r="P167" s="159"/>
      <c r="Q167" s="90"/>
      <c r="R167" s="90"/>
      <c r="S167" s="90"/>
      <c r="T167" s="90"/>
      <c r="U167" s="90"/>
      <c r="V167" s="160"/>
      <c r="W167" s="159"/>
      <c r="X167" s="90"/>
      <c r="Y167" s="90"/>
      <c r="Z167" s="90"/>
      <c r="AA167" s="90"/>
      <c r="AB167" s="90"/>
      <c r="AC167" s="160"/>
      <c r="AD167" s="156"/>
      <c r="AE167" s="90"/>
      <c r="AF167" s="90"/>
      <c r="AG167" s="90"/>
      <c r="AH167" s="90"/>
      <c r="AI167" s="90"/>
      <c r="AJ167" s="106"/>
      <c r="AK167" s="328"/>
      <c r="AL167" s="329"/>
      <c r="AM167" s="288"/>
    </row>
    <row r="168" spans="2:40" ht="24.95" customHeight="1" x14ac:dyDescent="0.15">
      <c r="B168" s="259"/>
      <c r="C168" s="216" t="s">
        <v>27</v>
      </c>
      <c r="D168" s="217"/>
      <c r="E168" s="218"/>
      <c r="F168" s="117" t="s">
        <v>40</v>
      </c>
      <c r="G168" s="118" t="s">
        <v>41</v>
      </c>
      <c r="H168" s="89"/>
      <c r="I168" s="90"/>
      <c r="J168" s="90"/>
      <c r="K168" s="90"/>
      <c r="L168" s="90"/>
      <c r="M168" s="90"/>
      <c r="N168" s="90"/>
      <c r="O168" s="91"/>
      <c r="P168" s="159"/>
      <c r="Q168" s="90"/>
      <c r="R168" s="90"/>
      <c r="S168" s="90"/>
      <c r="T168" s="90"/>
      <c r="U168" s="90"/>
      <c r="V168" s="160"/>
      <c r="W168" s="159"/>
      <c r="X168" s="90"/>
      <c r="Y168" s="90"/>
      <c r="Z168" s="90"/>
      <c r="AA168" s="90"/>
      <c r="AB168" s="90"/>
      <c r="AC168" s="160"/>
      <c r="AD168" s="156"/>
      <c r="AE168" s="90"/>
      <c r="AF168" s="90"/>
      <c r="AG168" s="90"/>
      <c r="AH168" s="90"/>
      <c r="AI168" s="90"/>
      <c r="AJ168" s="106"/>
      <c r="AK168" s="328"/>
      <c r="AL168" s="329"/>
      <c r="AM168" s="288"/>
    </row>
    <row r="169" spans="2:40" ht="24.95" customHeight="1" x14ac:dyDescent="0.15">
      <c r="B169" s="259"/>
      <c r="C169" s="216" t="s">
        <v>27</v>
      </c>
      <c r="D169" s="217"/>
      <c r="E169" s="218"/>
      <c r="F169" s="117" t="s">
        <v>40</v>
      </c>
      <c r="G169" s="118" t="s">
        <v>41</v>
      </c>
      <c r="H169" s="89"/>
      <c r="I169" s="90"/>
      <c r="J169" s="90"/>
      <c r="K169" s="90"/>
      <c r="L169" s="90"/>
      <c r="M169" s="90"/>
      <c r="N169" s="90"/>
      <c r="O169" s="91"/>
      <c r="P169" s="159"/>
      <c r="Q169" s="90"/>
      <c r="R169" s="90"/>
      <c r="S169" s="90"/>
      <c r="T169" s="90"/>
      <c r="U169" s="90"/>
      <c r="V169" s="160"/>
      <c r="W169" s="159"/>
      <c r="X169" s="90"/>
      <c r="Y169" s="90"/>
      <c r="Z169" s="90"/>
      <c r="AA169" s="90"/>
      <c r="AB169" s="90"/>
      <c r="AC169" s="160"/>
      <c r="AD169" s="156"/>
      <c r="AE169" s="90"/>
      <c r="AF169" s="90"/>
      <c r="AG169" s="90"/>
      <c r="AH169" s="90"/>
      <c r="AI169" s="90"/>
      <c r="AJ169" s="106"/>
      <c r="AK169" s="328"/>
      <c r="AL169" s="329"/>
      <c r="AM169" s="288"/>
    </row>
    <row r="170" spans="2:40" ht="24.95" customHeight="1" x14ac:dyDescent="0.15">
      <c r="B170" s="259"/>
      <c r="C170" s="216" t="s">
        <v>27</v>
      </c>
      <c r="D170" s="217"/>
      <c r="E170" s="218"/>
      <c r="F170" s="117" t="s">
        <v>40</v>
      </c>
      <c r="G170" s="118" t="s">
        <v>41</v>
      </c>
      <c r="H170" s="89"/>
      <c r="I170" s="90"/>
      <c r="J170" s="90"/>
      <c r="K170" s="90"/>
      <c r="L170" s="90"/>
      <c r="M170" s="90"/>
      <c r="N170" s="90"/>
      <c r="O170" s="91"/>
      <c r="P170" s="159"/>
      <c r="Q170" s="90"/>
      <c r="R170" s="90"/>
      <c r="S170" s="90"/>
      <c r="T170" s="90"/>
      <c r="U170" s="90"/>
      <c r="V170" s="160"/>
      <c r="W170" s="159"/>
      <c r="X170" s="90"/>
      <c r="Y170" s="90"/>
      <c r="Z170" s="90"/>
      <c r="AA170" s="90"/>
      <c r="AB170" s="90"/>
      <c r="AC170" s="160"/>
      <c r="AD170" s="156"/>
      <c r="AE170" s="90"/>
      <c r="AF170" s="90"/>
      <c r="AG170" s="90"/>
      <c r="AH170" s="90"/>
      <c r="AI170" s="90"/>
      <c r="AJ170" s="106"/>
      <c r="AK170" s="328"/>
      <c r="AL170" s="329"/>
      <c r="AM170" s="289"/>
    </row>
    <row r="171" spans="2:40" ht="24.95" customHeight="1" x14ac:dyDescent="0.15">
      <c r="B171" s="259"/>
      <c r="C171" s="216" t="s">
        <v>27</v>
      </c>
      <c r="D171" s="217"/>
      <c r="E171" s="218"/>
      <c r="F171" s="117" t="s">
        <v>40</v>
      </c>
      <c r="G171" s="118" t="s">
        <v>41</v>
      </c>
      <c r="H171" s="89"/>
      <c r="I171" s="90"/>
      <c r="J171" s="90"/>
      <c r="K171" s="90"/>
      <c r="L171" s="90"/>
      <c r="M171" s="90"/>
      <c r="N171" s="90"/>
      <c r="O171" s="91"/>
      <c r="P171" s="159"/>
      <c r="Q171" s="90"/>
      <c r="R171" s="90"/>
      <c r="S171" s="90"/>
      <c r="T171" s="90"/>
      <c r="U171" s="90"/>
      <c r="V171" s="160"/>
      <c r="W171" s="159"/>
      <c r="X171" s="90"/>
      <c r="Y171" s="90"/>
      <c r="Z171" s="90"/>
      <c r="AA171" s="90"/>
      <c r="AB171" s="90"/>
      <c r="AC171" s="160"/>
      <c r="AD171" s="156"/>
      <c r="AE171" s="90"/>
      <c r="AF171" s="90"/>
      <c r="AG171" s="90"/>
      <c r="AH171" s="90"/>
      <c r="AI171" s="90"/>
      <c r="AJ171" s="106"/>
      <c r="AK171" s="328"/>
      <c r="AL171" s="329"/>
      <c r="AM171" s="289"/>
    </row>
    <row r="172" spans="2:40" ht="24.95" customHeight="1" thickBot="1" x14ac:dyDescent="0.2">
      <c r="B172" s="260"/>
      <c r="C172" s="291" t="s">
        <v>27</v>
      </c>
      <c r="D172" s="292"/>
      <c r="E172" s="293"/>
      <c r="F172" s="119" t="s">
        <v>40</v>
      </c>
      <c r="G172" s="120" t="s">
        <v>41</v>
      </c>
      <c r="H172" s="94"/>
      <c r="I172" s="95"/>
      <c r="J172" s="95"/>
      <c r="K172" s="95"/>
      <c r="L172" s="95"/>
      <c r="M172" s="95"/>
      <c r="N172" s="95"/>
      <c r="O172" s="96"/>
      <c r="P172" s="161"/>
      <c r="Q172" s="95"/>
      <c r="R172" s="95"/>
      <c r="S172" s="95"/>
      <c r="T172" s="95"/>
      <c r="U172" s="95"/>
      <c r="V172" s="162"/>
      <c r="W172" s="161"/>
      <c r="X172" s="95"/>
      <c r="Y172" s="95"/>
      <c r="Z172" s="95"/>
      <c r="AA172" s="95"/>
      <c r="AB172" s="95"/>
      <c r="AC172" s="162"/>
      <c r="AD172" s="98"/>
      <c r="AE172" s="95"/>
      <c r="AF172" s="95"/>
      <c r="AG172" s="95"/>
      <c r="AH172" s="95"/>
      <c r="AI172" s="95"/>
      <c r="AJ172" s="107"/>
      <c r="AK172" s="326"/>
      <c r="AL172" s="327"/>
      <c r="AM172" s="290"/>
    </row>
    <row r="173" spans="2:40" ht="24.95" customHeight="1" thickBot="1" x14ac:dyDescent="0.2">
      <c r="B173" s="61"/>
      <c r="C173" s="10"/>
      <c r="D173" s="10"/>
      <c r="E173" s="10"/>
      <c r="F173" s="10"/>
      <c r="G173" s="10"/>
      <c r="H173" s="10"/>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18"/>
      <c r="AL173" s="18"/>
      <c r="AM173" s="41"/>
      <c r="AN173" s="18"/>
    </row>
    <row r="174" spans="2:40" ht="16.5" customHeight="1" x14ac:dyDescent="0.15">
      <c r="C174" s="205" t="s">
        <v>11</v>
      </c>
      <c r="D174" s="200"/>
      <c r="E174" s="219"/>
      <c r="F174" s="191" t="s">
        <v>12</v>
      </c>
      <c r="G174" s="213" t="s">
        <v>13</v>
      </c>
      <c r="H174" s="219"/>
      <c r="I174" s="198" t="s">
        <v>14</v>
      </c>
      <c r="J174" s="300"/>
      <c r="K174" s="300"/>
      <c r="L174" s="300"/>
      <c r="M174" s="300"/>
      <c r="N174" s="300"/>
      <c r="O174" s="300"/>
      <c r="P174" s="188" t="s">
        <v>15</v>
      </c>
      <c r="Q174" s="189"/>
      <c r="R174" s="189"/>
      <c r="S174" s="189"/>
      <c r="T174" s="189"/>
      <c r="U174" s="189"/>
      <c r="V174" s="190"/>
      <c r="W174" s="188" t="s">
        <v>16</v>
      </c>
      <c r="X174" s="189"/>
      <c r="Y174" s="189"/>
      <c r="Z174" s="189"/>
      <c r="AA174" s="189"/>
      <c r="AB174" s="189"/>
      <c r="AC174" s="190"/>
      <c r="AD174" s="197" t="s">
        <v>17</v>
      </c>
      <c r="AE174" s="189"/>
      <c r="AF174" s="189"/>
      <c r="AG174" s="189"/>
      <c r="AH174" s="189"/>
      <c r="AI174" s="189"/>
      <c r="AJ174" s="340"/>
      <c r="AK174" s="330" t="s">
        <v>75</v>
      </c>
      <c r="AL174" s="177"/>
      <c r="AM174" s="281" t="s">
        <v>92</v>
      </c>
    </row>
    <row r="175" spans="2:40" ht="17.25" customHeight="1" x14ac:dyDescent="0.15">
      <c r="C175" s="206"/>
      <c r="D175" s="207"/>
      <c r="E175" s="220"/>
      <c r="F175" s="192"/>
      <c r="G175" s="214"/>
      <c r="H175" s="220"/>
      <c r="I175" s="7">
        <v>1</v>
      </c>
      <c r="J175" s="7">
        <v>2</v>
      </c>
      <c r="K175" s="7">
        <v>3</v>
      </c>
      <c r="L175" s="7">
        <v>4</v>
      </c>
      <c r="M175" s="7">
        <v>5</v>
      </c>
      <c r="N175" s="7">
        <v>6</v>
      </c>
      <c r="O175" s="56">
        <v>7</v>
      </c>
      <c r="P175" s="139">
        <v>8</v>
      </c>
      <c r="Q175" s="7">
        <v>9</v>
      </c>
      <c r="R175" s="7">
        <v>10</v>
      </c>
      <c r="S175" s="7">
        <v>11</v>
      </c>
      <c r="T175" s="7">
        <v>12</v>
      </c>
      <c r="U175" s="7">
        <v>13</v>
      </c>
      <c r="V175" s="140">
        <v>14</v>
      </c>
      <c r="W175" s="139">
        <v>15</v>
      </c>
      <c r="X175" s="7">
        <v>16</v>
      </c>
      <c r="Y175" s="7">
        <v>17</v>
      </c>
      <c r="Z175" s="7">
        <v>18</v>
      </c>
      <c r="AA175" s="7">
        <v>19</v>
      </c>
      <c r="AB175" s="7">
        <v>20</v>
      </c>
      <c r="AC175" s="140">
        <v>21</v>
      </c>
      <c r="AD175" s="134">
        <v>22</v>
      </c>
      <c r="AE175" s="7">
        <v>23</v>
      </c>
      <c r="AF175" s="7">
        <v>24</v>
      </c>
      <c r="AG175" s="7">
        <v>25</v>
      </c>
      <c r="AH175" s="7">
        <v>26</v>
      </c>
      <c r="AI175" s="7">
        <v>27</v>
      </c>
      <c r="AJ175" s="104">
        <v>28</v>
      </c>
      <c r="AK175" s="331"/>
      <c r="AL175" s="179"/>
      <c r="AM175" s="282"/>
    </row>
    <row r="176" spans="2:40" ht="18" customHeight="1" thickBot="1" x14ac:dyDescent="0.2">
      <c r="C176" s="208"/>
      <c r="D176" s="209"/>
      <c r="E176" s="221"/>
      <c r="F176" s="193"/>
      <c r="G176" s="215"/>
      <c r="H176" s="221"/>
      <c r="I176" s="119" t="s">
        <v>28</v>
      </c>
      <c r="J176" s="119" t="s">
        <v>29</v>
      </c>
      <c r="K176" s="119" t="s">
        <v>30</v>
      </c>
      <c r="L176" s="119" t="s">
        <v>31</v>
      </c>
      <c r="M176" s="119" t="s">
        <v>32</v>
      </c>
      <c r="N176" s="119" t="s">
        <v>33</v>
      </c>
      <c r="O176" s="163" t="s">
        <v>34</v>
      </c>
      <c r="P176" s="164" t="s">
        <v>35</v>
      </c>
      <c r="Q176" s="119" t="s">
        <v>29</v>
      </c>
      <c r="R176" s="119" t="s">
        <v>30</v>
      </c>
      <c r="S176" s="119" t="s">
        <v>31</v>
      </c>
      <c r="T176" s="119" t="s">
        <v>32</v>
      </c>
      <c r="U176" s="119" t="s">
        <v>33</v>
      </c>
      <c r="V176" s="120" t="s">
        <v>34</v>
      </c>
      <c r="W176" s="164" t="s">
        <v>35</v>
      </c>
      <c r="X176" s="119" t="s">
        <v>29</v>
      </c>
      <c r="Y176" s="119" t="s">
        <v>30</v>
      </c>
      <c r="Z176" s="119" t="s">
        <v>31</v>
      </c>
      <c r="AA176" s="119" t="s">
        <v>32</v>
      </c>
      <c r="AB176" s="119" t="s">
        <v>33</v>
      </c>
      <c r="AC176" s="120" t="s">
        <v>34</v>
      </c>
      <c r="AD176" s="132" t="s">
        <v>35</v>
      </c>
      <c r="AE176" s="119" t="s">
        <v>29</v>
      </c>
      <c r="AF176" s="119" t="s">
        <v>30</v>
      </c>
      <c r="AG176" s="119" t="s">
        <v>31</v>
      </c>
      <c r="AH176" s="119" t="s">
        <v>32</v>
      </c>
      <c r="AI176" s="119" t="s">
        <v>33</v>
      </c>
      <c r="AJ176" s="165" t="s">
        <v>34</v>
      </c>
      <c r="AK176" s="332"/>
      <c r="AL176" s="181"/>
      <c r="AM176" s="283"/>
    </row>
    <row r="177" spans="1:40" ht="24.95" customHeight="1" x14ac:dyDescent="0.15">
      <c r="B177" s="258" t="s">
        <v>51</v>
      </c>
      <c r="C177" s="294" t="s">
        <v>39</v>
      </c>
      <c r="D177" s="295"/>
      <c r="E177" s="296"/>
      <c r="F177" s="115" t="s">
        <v>40</v>
      </c>
      <c r="G177" s="116" t="s">
        <v>41</v>
      </c>
      <c r="H177" s="52"/>
      <c r="I177" s="85"/>
      <c r="J177" s="85"/>
      <c r="K177" s="85"/>
      <c r="L177" s="85"/>
      <c r="M177" s="85"/>
      <c r="N177" s="85"/>
      <c r="O177" s="86"/>
      <c r="P177" s="157"/>
      <c r="Q177" s="85"/>
      <c r="R177" s="85"/>
      <c r="S177" s="85"/>
      <c r="T177" s="85"/>
      <c r="U177" s="85"/>
      <c r="V177" s="158"/>
      <c r="W177" s="157"/>
      <c r="X177" s="85"/>
      <c r="Y177" s="85"/>
      <c r="Z177" s="85"/>
      <c r="AA177" s="85"/>
      <c r="AB177" s="85"/>
      <c r="AC177" s="158"/>
      <c r="AD177" s="155"/>
      <c r="AE177" s="85"/>
      <c r="AF177" s="85"/>
      <c r="AG177" s="85"/>
      <c r="AH177" s="85"/>
      <c r="AI177" s="85"/>
      <c r="AJ177" s="105"/>
      <c r="AK177" s="333"/>
      <c r="AL177" s="334"/>
      <c r="AM177" s="265"/>
    </row>
    <row r="178" spans="1:40" ht="24.95" customHeight="1" x14ac:dyDescent="0.15">
      <c r="B178" s="259"/>
      <c r="C178" s="216" t="s">
        <v>27</v>
      </c>
      <c r="D178" s="217"/>
      <c r="E178" s="218"/>
      <c r="F178" s="117" t="s">
        <v>40</v>
      </c>
      <c r="G178" s="118" t="s">
        <v>41</v>
      </c>
      <c r="H178" s="19"/>
      <c r="I178" s="90"/>
      <c r="J178" s="90"/>
      <c r="K178" s="90"/>
      <c r="L178" s="90"/>
      <c r="M178" s="90"/>
      <c r="N178" s="90"/>
      <c r="O178" s="91"/>
      <c r="P178" s="159"/>
      <c r="Q178" s="90"/>
      <c r="R178" s="90"/>
      <c r="S178" s="90"/>
      <c r="T178" s="90"/>
      <c r="U178" s="90"/>
      <c r="V178" s="160"/>
      <c r="W178" s="159"/>
      <c r="X178" s="90"/>
      <c r="Y178" s="90"/>
      <c r="Z178" s="90"/>
      <c r="AA178" s="90"/>
      <c r="AB178" s="90"/>
      <c r="AC178" s="160"/>
      <c r="AD178" s="156"/>
      <c r="AE178" s="90"/>
      <c r="AF178" s="90"/>
      <c r="AG178" s="90"/>
      <c r="AH178" s="90"/>
      <c r="AI178" s="90"/>
      <c r="AJ178" s="106"/>
      <c r="AK178" s="328"/>
      <c r="AL178" s="329"/>
      <c r="AM178" s="297"/>
    </row>
    <row r="179" spans="1:40" ht="24.95" customHeight="1" x14ac:dyDescent="0.15">
      <c r="B179" s="259"/>
      <c r="C179" s="216" t="s">
        <v>27</v>
      </c>
      <c r="D179" s="217"/>
      <c r="E179" s="218"/>
      <c r="F179" s="117" t="s">
        <v>40</v>
      </c>
      <c r="G179" s="118" t="s">
        <v>41</v>
      </c>
      <c r="H179" s="19"/>
      <c r="I179" s="90"/>
      <c r="J179" s="90"/>
      <c r="K179" s="90"/>
      <c r="L179" s="90"/>
      <c r="M179" s="90"/>
      <c r="N179" s="90"/>
      <c r="O179" s="91"/>
      <c r="P179" s="159"/>
      <c r="Q179" s="90"/>
      <c r="R179" s="90"/>
      <c r="S179" s="90"/>
      <c r="T179" s="90"/>
      <c r="U179" s="90"/>
      <c r="V179" s="160"/>
      <c r="W179" s="159"/>
      <c r="X179" s="90"/>
      <c r="Y179" s="90"/>
      <c r="Z179" s="90"/>
      <c r="AA179" s="90"/>
      <c r="AB179" s="90"/>
      <c r="AC179" s="160"/>
      <c r="AD179" s="156"/>
      <c r="AE179" s="90"/>
      <c r="AF179" s="90"/>
      <c r="AG179" s="90"/>
      <c r="AH179" s="90"/>
      <c r="AI179" s="90"/>
      <c r="AJ179" s="106"/>
      <c r="AK179" s="328"/>
      <c r="AL179" s="329"/>
      <c r="AM179" s="297"/>
    </row>
    <row r="180" spans="1:40" ht="24.95" customHeight="1" x14ac:dyDescent="0.15">
      <c r="B180" s="259"/>
      <c r="C180" s="216" t="s">
        <v>27</v>
      </c>
      <c r="D180" s="217"/>
      <c r="E180" s="218"/>
      <c r="F180" s="117" t="s">
        <v>40</v>
      </c>
      <c r="G180" s="118" t="s">
        <v>41</v>
      </c>
      <c r="H180" s="19"/>
      <c r="I180" s="90"/>
      <c r="J180" s="90"/>
      <c r="K180" s="90"/>
      <c r="L180" s="90"/>
      <c r="M180" s="90"/>
      <c r="N180" s="90"/>
      <c r="O180" s="91"/>
      <c r="P180" s="159"/>
      <c r="Q180" s="90"/>
      <c r="R180" s="90"/>
      <c r="S180" s="90"/>
      <c r="T180" s="90"/>
      <c r="U180" s="90"/>
      <c r="V180" s="160"/>
      <c r="W180" s="159"/>
      <c r="X180" s="90"/>
      <c r="Y180" s="90"/>
      <c r="Z180" s="90"/>
      <c r="AA180" s="90"/>
      <c r="AB180" s="90"/>
      <c r="AC180" s="160"/>
      <c r="AD180" s="156"/>
      <c r="AE180" s="90"/>
      <c r="AF180" s="90"/>
      <c r="AG180" s="90"/>
      <c r="AH180" s="90"/>
      <c r="AI180" s="90"/>
      <c r="AJ180" s="106"/>
      <c r="AK180" s="328"/>
      <c r="AL180" s="329"/>
      <c r="AM180" s="297"/>
    </row>
    <row r="181" spans="1:40" ht="24.95" customHeight="1" x14ac:dyDescent="0.15">
      <c r="B181" s="259"/>
      <c r="C181" s="216" t="s">
        <v>27</v>
      </c>
      <c r="D181" s="217"/>
      <c r="E181" s="218"/>
      <c r="F181" s="117" t="s">
        <v>40</v>
      </c>
      <c r="G181" s="118" t="s">
        <v>41</v>
      </c>
      <c r="H181" s="19"/>
      <c r="I181" s="90"/>
      <c r="J181" s="90"/>
      <c r="K181" s="90"/>
      <c r="L181" s="90"/>
      <c r="M181" s="90"/>
      <c r="N181" s="90"/>
      <c r="O181" s="91"/>
      <c r="P181" s="159"/>
      <c r="Q181" s="90"/>
      <c r="R181" s="90"/>
      <c r="S181" s="90"/>
      <c r="T181" s="90"/>
      <c r="U181" s="90"/>
      <c r="V181" s="160"/>
      <c r="W181" s="159"/>
      <c r="X181" s="90"/>
      <c r="Y181" s="90"/>
      <c r="Z181" s="90"/>
      <c r="AA181" s="90"/>
      <c r="AB181" s="90"/>
      <c r="AC181" s="160"/>
      <c r="AD181" s="156"/>
      <c r="AE181" s="90"/>
      <c r="AF181" s="90"/>
      <c r="AG181" s="90"/>
      <c r="AH181" s="90"/>
      <c r="AI181" s="90"/>
      <c r="AJ181" s="106"/>
      <c r="AK181" s="328"/>
      <c r="AL181" s="329"/>
      <c r="AM181" s="297"/>
    </row>
    <row r="182" spans="1:40" ht="24.95" customHeight="1" x14ac:dyDescent="0.15">
      <c r="B182" s="259"/>
      <c r="C182" s="216" t="s">
        <v>27</v>
      </c>
      <c r="D182" s="217"/>
      <c r="E182" s="218"/>
      <c r="F182" s="117" t="s">
        <v>40</v>
      </c>
      <c r="G182" s="118" t="s">
        <v>41</v>
      </c>
      <c r="H182" s="19"/>
      <c r="I182" s="90"/>
      <c r="J182" s="90"/>
      <c r="K182" s="90"/>
      <c r="L182" s="90"/>
      <c r="M182" s="90"/>
      <c r="N182" s="90"/>
      <c r="O182" s="91"/>
      <c r="P182" s="159"/>
      <c r="Q182" s="90"/>
      <c r="R182" s="90"/>
      <c r="S182" s="90"/>
      <c r="T182" s="90"/>
      <c r="U182" s="90"/>
      <c r="V182" s="160"/>
      <c r="W182" s="159"/>
      <c r="X182" s="90"/>
      <c r="Y182" s="90"/>
      <c r="Z182" s="90"/>
      <c r="AA182" s="90"/>
      <c r="AB182" s="90"/>
      <c r="AC182" s="160"/>
      <c r="AD182" s="156"/>
      <c r="AE182" s="90"/>
      <c r="AF182" s="90"/>
      <c r="AG182" s="90"/>
      <c r="AH182" s="90"/>
      <c r="AI182" s="90"/>
      <c r="AJ182" s="106"/>
      <c r="AK182" s="328"/>
      <c r="AL182" s="329"/>
      <c r="AM182" s="297"/>
    </row>
    <row r="183" spans="1:40" ht="24.95" customHeight="1" x14ac:dyDescent="0.15">
      <c r="B183" s="259"/>
      <c r="C183" s="216" t="s">
        <v>27</v>
      </c>
      <c r="D183" s="217"/>
      <c r="E183" s="218"/>
      <c r="F183" s="117" t="s">
        <v>40</v>
      </c>
      <c r="G183" s="118" t="s">
        <v>41</v>
      </c>
      <c r="H183" s="19"/>
      <c r="I183" s="90"/>
      <c r="J183" s="90"/>
      <c r="K183" s="90"/>
      <c r="L183" s="90"/>
      <c r="M183" s="90"/>
      <c r="N183" s="90"/>
      <c r="O183" s="91"/>
      <c r="P183" s="159"/>
      <c r="Q183" s="90"/>
      <c r="R183" s="90"/>
      <c r="S183" s="90"/>
      <c r="T183" s="90"/>
      <c r="U183" s="90"/>
      <c r="V183" s="160"/>
      <c r="W183" s="159"/>
      <c r="X183" s="90"/>
      <c r="Y183" s="90"/>
      <c r="Z183" s="90"/>
      <c r="AA183" s="90"/>
      <c r="AB183" s="90"/>
      <c r="AC183" s="160"/>
      <c r="AD183" s="156"/>
      <c r="AE183" s="90"/>
      <c r="AF183" s="90"/>
      <c r="AG183" s="90"/>
      <c r="AH183" s="90"/>
      <c r="AI183" s="90"/>
      <c r="AJ183" s="106"/>
      <c r="AK183" s="328"/>
      <c r="AL183" s="329"/>
      <c r="AM183" s="297"/>
    </row>
    <row r="184" spans="1:40" ht="24.95" customHeight="1" x14ac:dyDescent="0.15">
      <c r="B184" s="259"/>
      <c r="C184" s="216" t="s">
        <v>27</v>
      </c>
      <c r="D184" s="217"/>
      <c r="E184" s="218"/>
      <c r="F184" s="117" t="s">
        <v>40</v>
      </c>
      <c r="G184" s="118" t="s">
        <v>41</v>
      </c>
      <c r="H184" s="19"/>
      <c r="I184" s="90"/>
      <c r="J184" s="90"/>
      <c r="K184" s="90"/>
      <c r="L184" s="90"/>
      <c r="M184" s="90"/>
      <c r="N184" s="90"/>
      <c r="O184" s="91"/>
      <c r="P184" s="159"/>
      <c r="Q184" s="90"/>
      <c r="R184" s="90"/>
      <c r="S184" s="90"/>
      <c r="T184" s="90"/>
      <c r="U184" s="90"/>
      <c r="V184" s="160"/>
      <c r="W184" s="159"/>
      <c r="X184" s="90"/>
      <c r="Y184" s="90"/>
      <c r="Z184" s="90"/>
      <c r="AA184" s="90"/>
      <c r="AB184" s="90"/>
      <c r="AC184" s="160"/>
      <c r="AD184" s="156"/>
      <c r="AE184" s="90"/>
      <c r="AF184" s="90"/>
      <c r="AG184" s="90"/>
      <c r="AH184" s="90"/>
      <c r="AI184" s="90"/>
      <c r="AJ184" s="106"/>
      <c r="AK184" s="328"/>
      <c r="AL184" s="329"/>
      <c r="AM184" s="298"/>
    </row>
    <row r="185" spans="1:40" s="20" customFormat="1" ht="24.95" customHeight="1" x14ac:dyDescent="0.15">
      <c r="A185" s="2"/>
      <c r="B185" s="259"/>
      <c r="C185" s="216" t="s">
        <v>27</v>
      </c>
      <c r="D185" s="217"/>
      <c r="E185" s="218"/>
      <c r="F185" s="117" t="s">
        <v>40</v>
      </c>
      <c r="G185" s="118" t="s">
        <v>41</v>
      </c>
      <c r="H185" s="19"/>
      <c r="I185" s="90"/>
      <c r="J185" s="90"/>
      <c r="K185" s="90"/>
      <c r="L185" s="90"/>
      <c r="M185" s="90"/>
      <c r="N185" s="90"/>
      <c r="O185" s="91"/>
      <c r="P185" s="159"/>
      <c r="Q185" s="90"/>
      <c r="R185" s="90"/>
      <c r="S185" s="90"/>
      <c r="T185" s="90"/>
      <c r="U185" s="90"/>
      <c r="V185" s="160"/>
      <c r="W185" s="159"/>
      <c r="X185" s="90"/>
      <c r="Y185" s="90"/>
      <c r="Z185" s="90"/>
      <c r="AA185" s="90"/>
      <c r="AB185" s="90"/>
      <c r="AC185" s="160"/>
      <c r="AD185" s="156"/>
      <c r="AE185" s="90"/>
      <c r="AF185" s="90"/>
      <c r="AG185" s="90"/>
      <c r="AH185" s="90"/>
      <c r="AI185" s="90"/>
      <c r="AJ185" s="106"/>
      <c r="AK185" s="328"/>
      <c r="AL185" s="329"/>
      <c r="AM185" s="298"/>
    </row>
    <row r="186" spans="1:40" s="20" customFormat="1" ht="24.95" customHeight="1" thickBot="1" x14ac:dyDescent="0.2">
      <c r="A186" s="2"/>
      <c r="B186" s="260"/>
      <c r="C186" s="291" t="s">
        <v>27</v>
      </c>
      <c r="D186" s="292"/>
      <c r="E186" s="293"/>
      <c r="F186" s="119" t="s">
        <v>40</v>
      </c>
      <c r="G186" s="120" t="s">
        <v>41</v>
      </c>
      <c r="H186" s="37"/>
      <c r="I186" s="95"/>
      <c r="J186" s="95"/>
      <c r="K186" s="95"/>
      <c r="L186" s="95"/>
      <c r="M186" s="95"/>
      <c r="N186" s="95"/>
      <c r="O186" s="96"/>
      <c r="P186" s="161"/>
      <c r="Q186" s="95"/>
      <c r="R186" s="95"/>
      <c r="S186" s="95"/>
      <c r="T186" s="95"/>
      <c r="U186" s="95"/>
      <c r="V186" s="162"/>
      <c r="W186" s="161"/>
      <c r="X186" s="95"/>
      <c r="Y186" s="95"/>
      <c r="Z186" s="95"/>
      <c r="AA186" s="95"/>
      <c r="AB186" s="95"/>
      <c r="AC186" s="162"/>
      <c r="AD186" s="98"/>
      <c r="AE186" s="95"/>
      <c r="AF186" s="95"/>
      <c r="AG186" s="95"/>
      <c r="AH186" s="95"/>
      <c r="AI186" s="95"/>
      <c r="AJ186" s="107"/>
      <c r="AK186" s="326"/>
      <c r="AL186" s="327"/>
      <c r="AM186" s="299"/>
    </row>
    <row r="187" spans="1:40" s="20" customFormat="1" ht="14.25" customHeight="1" x14ac:dyDescent="0.15">
      <c r="A187" s="2"/>
      <c r="B187" s="2"/>
      <c r="C187" s="10"/>
      <c r="D187" s="10"/>
      <c r="E187" s="10"/>
      <c r="F187" s="10"/>
      <c r="G187" s="10"/>
      <c r="H187" s="10"/>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row>
    <row r="188" spans="1:40" s="20" customFormat="1" ht="14.25" customHeight="1" thickBot="1" x14ac:dyDescent="0.2">
      <c r="C188" s="10"/>
      <c r="D188" s="60" t="s">
        <v>69</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20" t="s">
        <v>93</v>
      </c>
    </row>
    <row r="189" spans="1:40" s="20" customFormat="1" ht="14.25" customHeight="1" x14ac:dyDescent="0.15">
      <c r="C189" s="10"/>
      <c r="D189" s="21"/>
      <c r="E189" s="21">
        <v>1</v>
      </c>
      <c r="F189" s="46" t="s">
        <v>79</v>
      </c>
      <c r="G189" s="4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121" t="s">
        <v>23</v>
      </c>
      <c r="AG189" s="313" t="s">
        <v>113</v>
      </c>
      <c r="AH189" s="314"/>
      <c r="AI189" s="314"/>
      <c r="AJ189" s="314"/>
      <c r="AK189" s="314"/>
      <c r="AL189" s="314"/>
      <c r="AM189" s="314"/>
      <c r="AN189" s="315"/>
    </row>
    <row r="190" spans="1:40" s="20" customFormat="1" ht="14.25" customHeight="1" x14ac:dyDescent="0.15">
      <c r="C190" s="10"/>
      <c r="D190" s="21"/>
      <c r="E190" s="21">
        <v>2</v>
      </c>
      <c r="F190" s="113" t="s">
        <v>94</v>
      </c>
      <c r="G190" s="45"/>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6"/>
      <c r="AF190" s="122" t="s">
        <v>19</v>
      </c>
      <c r="AG190" s="316" t="s">
        <v>110</v>
      </c>
      <c r="AH190" s="317"/>
      <c r="AI190" s="317"/>
      <c r="AJ190" s="317"/>
      <c r="AK190" s="317"/>
      <c r="AL190" s="317"/>
      <c r="AM190" s="317"/>
      <c r="AN190" s="318"/>
    </row>
    <row r="191" spans="1:40" s="20" customFormat="1" ht="14.25" customHeight="1" x14ac:dyDescent="0.15">
      <c r="C191" s="10"/>
      <c r="D191" s="21"/>
      <c r="E191" s="21">
        <v>3</v>
      </c>
      <c r="F191" s="45" t="s">
        <v>60</v>
      </c>
      <c r="G191" s="45"/>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122" t="s">
        <v>24</v>
      </c>
      <c r="AG191" s="316" t="s">
        <v>108</v>
      </c>
      <c r="AH191" s="317"/>
      <c r="AI191" s="317"/>
      <c r="AJ191" s="317"/>
      <c r="AK191" s="317"/>
      <c r="AL191" s="317"/>
      <c r="AM191" s="317"/>
      <c r="AN191" s="318"/>
    </row>
    <row r="192" spans="1:40" s="20" customFormat="1" ht="14.25" customHeight="1" x14ac:dyDescent="0.15">
      <c r="C192" s="10"/>
      <c r="D192" s="21"/>
      <c r="E192" s="100"/>
      <c r="F192" s="44" t="s">
        <v>44</v>
      </c>
      <c r="G192" s="44"/>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22" t="s">
        <v>20</v>
      </c>
      <c r="AG192" s="316" t="s">
        <v>106</v>
      </c>
      <c r="AH192" s="317"/>
      <c r="AI192" s="317"/>
      <c r="AJ192" s="317"/>
      <c r="AK192" s="317"/>
      <c r="AL192" s="317"/>
      <c r="AM192" s="317"/>
      <c r="AN192" s="318"/>
    </row>
    <row r="193" spans="1:40" s="20" customFormat="1" ht="14.25" customHeight="1" x14ac:dyDescent="0.15">
      <c r="C193" s="10"/>
      <c r="D193" s="21"/>
      <c r="E193" s="21">
        <v>4</v>
      </c>
      <c r="F193" s="100" t="s">
        <v>62</v>
      </c>
      <c r="G193" s="45"/>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6"/>
      <c r="AF193" s="123" t="s">
        <v>26</v>
      </c>
      <c r="AG193" s="316" t="s">
        <v>114</v>
      </c>
      <c r="AH193" s="317"/>
      <c r="AI193" s="317"/>
      <c r="AJ193" s="317"/>
      <c r="AK193" s="317"/>
      <c r="AL193" s="317"/>
      <c r="AM193" s="317"/>
      <c r="AN193" s="318"/>
    </row>
    <row r="194" spans="1:40" s="20" customFormat="1" ht="14.25" customHeight="1" x14ac:dyDescent="0.15">
      <c r="C194" s="10"/>
      <c r="D194" s="21"/>
      <c r="E194" s="21">
        <v>5</v>
      </c>
      <c r="F194" s="45" t="s">
        <v>25</v>
      </c>
      <c r="G194" s="45"/>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319" t="s">
        <v>45</v>
      </c>
      <c r="AG194" s="302"/>
      <c r="AH194" s="303"/>
      <c r="AI194" s="307" t="s">
        <v>104</v>
      </c>
      <c r="AJ194" s="308"/>
      <c r="AK194" s="308"/>
      <c r="AL194" s="308"/>
      <c r="AM194" s="308"/>
      <c r="AN194" s="309"/>
    </row>
    <row r="195" spans="1:40" x14ac:dyDescent="0.15">
      <c r="A195" s="20"/>
      <c r="B195" s="20"/>
      <c r="C195" s="10"/>
      <c r="D195" s="21"/>
      <c r="E195" s="21">
        <v>6</v>
      </c>
      <c r="F195" s="45" t="s">
        <v>70</v>
      </c>
      <c r="G195" s="45"/>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320"/>
      <c r="AG195" s="321"/>
      <c r="AH195" s="322"/>
      <c r="AI195" s="323"/>
      <c r="AJ195" s="324"/>
      <c r="AK195" s="324"/>
      <c r="AL195" s="324"/>
      <c r="AM195" s="324"/>
      <c r="AN195" s="325"/>
    </row>
    <row r="196" spans="1:40" x14ac:dyDescent="0.15">
      <c r="A196" s="20"/>
      <c r="B196" s="20"/>
      <c r="C196" s="21"/>
      <c r="D196" s="21"/>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301" t="s">
        <v>46</v>
      </c>
      <c r="AG196" s="302"/>
      <c r="AH196" s="303"/>
      <c r="AI196" s="307" t="s">
        <v>103</v>
      </c>
      <c r="AJ196" s="308"/>
      <c r="AK196" s="308"/>
      <c r="AL196" s="308"/>
      <c r="AM196" s="308"/>
      <c r="AN196" s="309"/>
    </row>
    <row r="197" spans="1:40" ht="20.25" customHeight="1" thickBot="1" x14ac:dyDescent="0.2">
      <c r="A197" s="20"/>
      <c r="B197" s="20"/>
      <c r="C197" s="21"/>
      <c r="D197" s="21"/>
      <c r="E197" s="38"/>
      <c r="F197" s="38"/>
      <c r="G197" s="38"/>
      <c r="H197" s="38"/>
      <c r="I197" s="38"/>
      <c r="J197" s="38"/>
      <c r="K197" s="38"/>
      <c r="L197" s="38"/>
      <c r="M197" s="38"/>
      <c r="N197" s="38"/>
      <c r="O197" s="1"/>
      <c r="P197" s="1"/>
      <c r="Q197" s="1"/>
      <c r="R197" s="1"/>
      <c r="S197" s="1"/>
      <c r="T197" s="1"/>
      <c r="AB197" s="22"/>
      <c r="AC197" s="22"/>
      <c r="AD197" s="22"/>
      <c r="AE197" s="22"/>
      <c r="AF197" s="304"/>
      <c r="AG197" s="305"/>
      <c r="AH197" s="306"/>
      <c r="AI197" s="310"/>
      <c r="AJ197" s="311"/>
      <c r="AK197" s="311"/>
      <c r="AL197" s="311"/>
      <c r="AM197" s="311"/>
      <c r="AN197" s="312"/>
    </row>
  </sheetData>
  <mergeCells count="447">
    <mergeCell ref="P45:V45"/>
    <mergeCell ref="W45:AC45"/>
    <mergeCell ref="AD45:AJ45"/>
    <mergeCell ref="I45:O45"/>
    <mergeCell ref="G42:H42"/>
    <mergeCell ref="C40:E41"/>
    <mergeCell ref="F40:F41"/>
    <mergeCell ref="AL6:AL8"/>
    <mergeCell ref="AM11:AM12"/>
    <mergeCell ref="AL45:AL47"/>
    <mergeCell ref="AM45:AM47"/>
    <mergeCell ref="F17:F18"/>
    <mergeCell ref="G17:G18"/>
    <mergeCell ref="F19:F20"/>
    <mergeCell ref="G19:G20"/>
    <mergeCell ref="P6:V6"/>
    <mergeCell ref="W6:AC6"/>
    <mergeCell ref="AD6:AJ6"/>
    <mergeCell ref="AM42:AM43"/>
    <mergeCell ref="G9:G10"/>
    <mergeCell ref="C11:E12"/>
    <mergeCell ref="F11:F12"/>
    <mergeCell ref="G11:G12"/>
    <mergeCell ref="C13:E14"/>
    <mergeCell ref="F13:F14"/>
    <mergeCell ref="G15:G16"/>
    <mergeCell ref="AN40:AN41"/>
    <mergeCell ref="AN45:AN47"/>
    <mergeCell ref="F45:F47"/>
    <mergeCell ref="G45:G47"/>
    <mergeCell ref="H45:H47"/>
    <mergeCell ref="AM38:AM39"/>
    <mergeCell ref="AN38:AN39"/>
    <mergeCell ref="C42:F42"/>
    <mergeCell ref="AN22:AN23"/>
    <mergeCell ref="G40:G41"/>
    <mergeCell ref="G36:G37"/>
    <mergeCell ref="AN36:AN37"/>
    <mergeCell ref="G28:G29"/>
    <mergeCell ref="AN32:AN33"/>
    <mergeCell ref="AN34:AN35"/>
    <mergeCell ref="AM36:AM37"/>
    <mergeCell ref="AM40:AM41"/>
    <mergeCell ref="C184:E184"/>
    <mergeCell ref="C171:E171"/>
    <mergeCell ref="C185:E185"/>
    <mergeCell ref="C186:E186"/>
    <mergeCell ref="C174:E176"/>
    <mergeCell ref="F174:F176"/>
    <mergeCell ref="B9:B20"/>
    <mergeCell ref="C9:E10"/>
    <mergeCell ref="F9:F10"/>
    <mergeCell ref="F48:F49"/>
    <mergeCell ref="AD129:AJ129"/>
    <mergeCell ref="P129:V129"/>
    <mergeCell ref="W129:AC129"/>
    <mergeCell ref="AM139:AM148"/>
    <mergeCell ref="F129:F131"/>
    <mergeCell ref="B116:B117"/>
    <mergeCell ref="B177:B186"/>
    <mergeCell ref="AM177:AM186"/>
    <mergeCell ref="B163:B172"/>
    <mergeCell ref="AM163:AM172"/>
    <mergeCell ref="C163:E163"/>
    <mergeCell ref="C168:E168"/>
    <mergeCell ref="C169:E169"/>
    <mergeCell ref="C170:E170"/>
    <mergeCell ref="C177:E177"/>
    <mergeCell ref="C183:E183"/>
    <mergeCell ref="C165:E165"/>
    <mergeCell ref="C166:E166"/>
    <mergeCell ref="C182:E182"/>
    <mergeCell ref="C178:E178"/>
    <mergeCell ref="C179:E179"/>
    <mergeCell ref="C180:E180"/>
    <mergeCell ref="C181:E181"/>
    <mergeCell ref="C172:E172"/>
    <mergeCell ref="C72:E73"/>
    <mergeCell ref="F72:F73"/>
    <mergeCell ref="G82:G83"/>
    <mergeCell ref="C74:E75"/>
    <mergeCell ref="F74:F75"/>
    <mergeCell ref="G74:G75"/>
    <mergeCell ref="B153:B162"/>
    <mergeCell ref="AM153:AM162"/>
    <mergeCell ref="F114:F115"/>
    <mergeCell ref="G114:G115"/>
    <mergeCell ref="G116:H116"/>
    <mergeCell ref="G117:H117"/>
    <mergeCell ref="B96:B115"/>
    <mergeCell ref="F96:F97"/>
    <mergeCell ref="G96:G97"/>
    <mergeCell ref="B132:B137"/>
    <mergeCell ref="F110:F111"/>
    <mergeCell ref="G110:G111"/>
    <mergeCell ref="F112:F113"/>
    <mergeCell ref="G112:G113"/>
    <mergeCell ref="F106:F107"/>
    <mergeCell ref="G106:G107"/>
    <mergeCell ref="F108:F109"/>
    <mergeCell ref="B139:B148"/>
    <mergeCell ref="C60:E61"/>
    <mergeCell ref="C62:E63"/>
    <mergeCell ref="C64:E65"/>
    <mergeCell ref="C66:E67"/>
    <mergeCell ref="F58:F59"/>
    <mergeCell ref="F62:F63"/>
    <mergeCell ref="F64:F65"/>
    <mergeCell ref="G64:G65"/>
    <mergeCell ref="B70:B89"/>
    <mergeCell ref="F70:F71"/>
    <mergeCell ref="G70:G71"/>
    <mergeCell ref="F80:F81"/>
    <mergeCell ref="G80:G81"/>
    <mergeCell ref="F82:F83"/>
    <mergeCell ref="C76:E77"/>
    <mergeCell ref="F76:F77"/>
    <mergeCell ref="G72:G73"/>
    <mergeCell ref="C70:E71"/>
    <mergeCell ref="C80:E81"/>
    <mergeCell ref="C82:E83"/>
    <mergeCell ref="C84:E85"/>
    <mergeCell ref="C86:E87"/>
    <mergeCell ref="C88:E89"/>
    <mergeCell ref="F88:F89"/>
    <mergeCell ref="AN11:AN12"/>
    <mergeCell ref="AN13:AN14"/>
    <mergeCell ref="AN15:AN16"/>
    <mergeCell ref="C38:E39"/>
    <mergeCell ref="F38:F39"/>
    <mergeCell ref="G38:G39"/>
    <mergeCell ref="AM32:AM33"/>
    <mergeCell ref="AN17:AN18"/>
    <mergeCell ref="AN19:AN20"/>
    <mergeCell ref="AM22:AM23"/>
    <mergeCell ref="AM34:AM35"/>
    <mergeCell ref="G13:G14"/>
    <mergeCell ref="C15:E16"/>
    <mergeCell ref="F15:F16"/>
    <mergeCell ref="C17:E18"/>
    <mergeCell ref="C19:E20"/>
    <mergeCell ref="AF196:AH197"/>
    <mergeCell ref="AI196:AN197"/>
    <mergeCell ref="AG192:AN192"/>
    <mergeCell ref="AG193:AN193"/>
    <mergeCell ref="AF194:AH195"/>
    <mergeCell ref="AM129:AM131"/>
    <mergeCell ref="B22:B41"/>
    <mergeCell ref="B48:B67"/>
    <mergeCell ref="F60:F61"/>
    <mergeCell ref="G60:G61"/>
    <mergeCell ref="F66:F67"/>
    <mergeCell ref="C43:F43"/>
    <mergeCell ref="C34:E35"/>
    <mergeCell ref="F34:F35"/>
    <mergeCell ref="C36:E37"/>
    <mergeCell ref="F36:F37"/>
    <mergeCell ref="AI194:AN195"/>
    <mergeCell ref="AG190:AN190"/>
    <mergeCell ref="AG191:AN191"/>
    <mergeCell ref="G32:G33"/>
    <mergeCell ref="G66:G67"/>
    <mergeCell ref="AN66:AN67"/>
    <mergeCell ref="AD174:AJ174"/>
    <mergeCell ref="G34:G35"/>
    <mergeCell ref="AG189:AN189"/>
    <mergeCell ref="G68:H68"/>
    <mergeCell ref="G69:H69"/>
    <mergeCell ref="G129:G131"/>
    <mergeCell ref="H129:H131"/>
    <mergeCell ref="AM64:AM65"/>
    <mergeCell ref="AN64:AN65"/>
    <mergeCell ref="AM66:AM67"/>
    <mergeCell ref="G62:G63"/>
    <mergeCell ref="AN74:AN75"/>
    <mergeCell ref="AN86:AN87"/>
    <mergeCell ref="AM88:AM89"/>
    <mergeCell ref="AN88:AN89"/>
    <mergeCell ref="AM80:AM81"/>
    <mergeCell ref="AN80:AN81"/>
    <mergeCell ref="AM82:AM83"/>
    <mergeCell ref="AN82:AN83"/>
    <mergeCell ref="AM74:AM75"/>
    <mergeCell ref="AM96:AM97"/>
    <mergeCell ref="AN96:AN97"/>
    <mergeCell ref="I129:O129"/>
    <mergeCell ref="AM174:AM176"/>
    <mergeCell ref="G174:G176"/>
    <mergeCell ref="H174:H176"/>
    <mergeCell ref="C48:E49"/>
    <mergeCell ref="C58:E59"/>
    <mergeCell ref="C50:E51"/>
    <mergeCell ref="F50:F51"/>
    <mergeCell ref="G50:G51"/>
    <mergeCell ref="C54:E55"/>
    <mergeCell ref="F54:F55"/>
    <mergeCell ref="C22:E23"/>
    <mergeCell ref="F22:F23"/>
    <mergeCell ref="G22:G23"/>
    <mergeCell ref="C32:E33"/>
    <mergeCell ref="F32:F33"/>
    <mergeCell ref="G43:H43"/>
    <mergeCell ref="G48:G49"/>
    <mergeCell ref="G58:G59"/>
    <mergeCell ref="AL42:AL43"/>
    <mergeCell ref="F24:F25"/>
    <mergeCell ref="G24:G25"/>
    <mergeCell ref="C26:E27"/>
    <mergeCell ref="AM48:AM49"/>
    <mergeCell ref="AN48:AN49"/>
    <mergeCell ref="AK45:AK47"/>
    <mergeCell ref="AK6:AK8"/>
    <mergeCell ref="AN6:AN8"/>
    <mergeCell ref="AM6:AM8"/>
    <mergeCell ref="AM9:AM10"/>
    <mergeCell ref="AM28:AM29"/>
    <mergeCell ref="AN28:AN29"/>
    <mergeCell ref="AN9:AN10"/>
    <mergeCell ref="C6:E8"/>
    <mergeCell ref="F6:F8"/>
    <mergeCell ref="G6:G8"/>
    <mergeCell ref="H6:H8"/>
    <mergeCell ref="F26:F27"/>
    <mergeCell ref="G26:G27"/>
    <mergeCell ref="C28:E29"/>
    <mergeCell ref="F28:F29"/>
    <mergeCell ref="I6:O6"/>
    <mergeCell ref="C24:E25"/>
    <mergeCell ref="AN50:AN51"/>
    <mergeCell ref="AM13:AM14"/>
    <mergeCell ref="AM15:AM16"/>
    <mergeCell ref="AM17:AM18"/>
    <mergeCell ref="AM19:AM20"/>
    <mergeCell ref="AM24:AM25"/>
    <mergeCell ref="AN24:AN25"/>
    <mergeCell ref="AM26:AM27"/>
    <mergeCell ref="AN26:AN27"/>
    <mergeCell ref="AN42:AN43"/>
    <mergeCell ref="AM50:AM51"/>
    <mergeCell ref="AN58:AN59"/>
    <mergeCell ref="AL68:AL69"/>
    <mergeCell ref="AM68:AM69"/>
    <mergeCell ref="AN68:AN69"/>
    <mergeCell ref="AN60:AN61"/>
    <mergeCell ref="AM62:AM63"/>
    <mergeCell ref="AN62:AN63"/>
    <mergeCell ref="AM60:AM61"/>
    <mergeCell ref="AM72:AM73"/>
    <mergeCell ref="AM70:AM71"/>
    <mergeCell ref="AN70:AN71"/>
    <mergeCell ref="AM58:AM59"/>
    <mergeCell ref="C116:F116"/>
    <mergeCell ref="C117:F117"/>
    <mergeCell ref="G90:H90"/>
    <mergeCell ref="G91:H91"/>
    <mergeCell ref="G108:G109"/>
    <mergeCell ref="AM106:AM107"/>
    <mergeCell ref="AN106:AN107"/>
    <mergeCell ref="AM108:AM109"/>
    <mergeCell ref="AN108:AN109"/>
    <mergeCell ref="AL116:AL117"/>
    <mergeCell ref="AM116:AM117"/>
    <mergeCell ref="AN116:AN117"/>
    <mergeCell ref="AM110:AM111"/>
    <mergeCell ref="AN110:AN111"/>
    <mergeCell ref="AM112:AM113"/>
    <mergeCell ref="AN112:AN113"/>
    <mergeCell ref="AM114:AM115"/>
    <mergeCell ref="AN114:AN115"/>
    <mergeCell ref="C96:E97"/>
    <mergeCell ref="C106:E107"/>
    <mergeCell ref="C108:E109"/>
    <mergeCell ref="C110:E111"/>
    <mergeCell ref="C112:E113"/>
    <mergeCell ref="C114:E115"/>
    <mergeCell ref="C142:E142"/>
    <mergeCell ref="C157:E157"/>
    <mergeCell ref="C164:E164"/>
    <mergeCell ref="C153:E153"/>
    <mergeCell ref="C158:E158"/>
    <mergeCell ref="C159:E159"/>
    <mergeCell ref="C160:E160"/>
    <mergeCell ref="C161:E161"/>
    <mergeCell ref="C162:E162"/>
    <mergeCell ref="C156:E156"/>
    <mergeCell ref="C155:E155"/>
    <mergeCell ref="B42:B43"/>
    <mergeCell ref="B68:B69"/>
    <mergeCell ref="C68:F68"/>
    <mergeCell ref="C69:F69"/>
    <mergeCell ref="B90:B91"/>
    <mergeCell ref="C132:E132"/>
    <mergeCell ref="G54:G55"/>
    <mergeCell ref="AM132:AM137"/>
    <mergeCell ref="C133:E133"/>
    <mergeCell ref="C134:E134"/>
    <mergeCell ref="C135:E135"/>
    <mergeCell ref="C136:E136"/>
    <mergeCell ref="C137:E137"/>
    <mergeCell ref="AK133:AL133"/>
    <mergeCell ref="AK134:AL134"/>
    <mergeCell ref="AK135:AL135"/>
    <mergeCell ref="AK136:AL136"/>
    <mergeCell ref="C129:E131"/>
    <mergeCell ref="C45:E47"/>
    <mergeCell ref="C98:E99"/>
    <mergeCell ref="F98:F99"/>
    <mergeCell ref="G98:G99"/>
    <mergeCell ref="AM98:AM99"/>
    <mergeCell ref="C104:E105"/>
    <mergeCell ref="I174:O174"/>
    <mergeCell ref="P174:V174"/>
    <mergeCell ref="W174:AC174"/>
    <mergeCell ref="C30:E31"/>
    <mergeCell ref="F30:F31"/>
    <mergeCell ref="G30:G31"/>
    <mergeCell ref="AM30:AM31"/>
    <mergeCell ref="AN30:AN31"/>
    <mergeCell ref="C52:E53"/>
    <mergeCell ref="F52:F53"/>
    <mergeCell ref="G52:G53"/>
    <mergeCell ref="AM52:AM53"/>
    <mergeCell ref="AN52:AN53"/>
    <mergeCell ref="AM54:AM55"/>
    <mergeCell ref="AN54:AN55"/>
    <mergeCell ref="C56:E57"/>
    <mergeCell ref="F56:F57"/>
    <mergeCell ref="G56:G57"/>
    <mergeCell ref="AM56:AM57"/>
    <mergeCell ref="AN56:AN57"/>
    <mergeCell ref="AN72:AN73"/>
    <mergeCell ref="AN100:AN101"/>
    <mergeCell ref="G76:G77"/>
    <mergeCell ref="AM76:AM77"/>
    <mergeCell ref="AN76:AN77"/>
    <mergeCell ref="G93:G95"/>
    <mergeCell ref="H93:H95"/>
    <mergeCell ref="I93:O93"/>
    <mergeCell ref="AK93:AK95"/>
    <mergeCell ref="AL93:AL95"/>
    <mergeCell ref="C78:E79"/>
    <mergeCell ref="F78:F79"/>
    <mergeCell ref="G78:G79"/>
    <mergeCell ref="AM78:AM79"/>
    <mergeCell ref="AN78:AN79"/>
    <mergeCell ref="AL90:AL91"/>
    <mergeCell ref="C90:F90"/>
    <mergeCell ref="C91:F91"/>
    <mergeCell ref="AN84:AN85"/>
    <mergeCell ref="AM86:AM87"/>
    <mergeCell ref="AM93:AM95"/>
    <mergeCell ref="C93:E95"/>
    <mergeCell ref="F93:F95"/>
    <mergeCell ref="G88:G89"/>
    <mergeCell ref="F84:F85"/>
    <mergeCell ref="G84:G85"/>
    <mergeCell ref="F86:F87"/>
    <mergeCell ref="G86:G87"/>
    <mergeCell ref="AN98:AN99"/>
    <mergeCell ref="C100:E101"/>
    <mergeCell ref="F100:F101"/>
    <mergeCell ref="G100:G101"/>
    <mergeCell ref="AM100:AM101"/>
    <mergeCell ref="C102:E103"/>
    <mergeCell ref="F102:F103"/>
    <mergeCell ref="G102:G103"/>
    <mergeCell ref="AM102:AM103"/>
    <mergeCell ref="AN102:AN103"/>
    <mergeCell ref="F104:F105"/>
    <mergeCell ref="G104:G105"/>
    <mergeCell ref="AM104:AM105"/>
    <mergeCell ref="AN104:AN105"/>
    <mergeCell ref="C143:E143"/>
    <mergeCell ref="C144:E144"/>
    <mergeCell ref="C145:E145"/>
    <mergeCell ref="W150:AC150"/>
    <mergeCell ref="AD150:AJ150"/>
    <mergeCell ref="AM150:AM152"/>
    <mergeCell ref="G150:G152"/>
    <mergeCell ref="H150:H152"/>
    <mergeCell ref="I150:O150"/>
    <mergeCell ref="AK144:AL144"/>
    <mergeCell ref="AK146:AL146"/>
    <mergeCell ref="AK147:AL147"/>
    <mergeCell ref="AK148:AL148"/>
    <mergeCell ref="AK150:AL152"/>
    <mergeCell ref="C139:E139"/>
    <mergeCell ref="C147:E147"/>
    <mergeCell ref="C148:E148"/>
    <mergeCell ref="C146:E146"/>
    <mergeCell ref="C140:E140"/>
    <mergeCell ref="C141:E141"/>
    <mergeCell ref="C167:E167"/>
    <mergeCell ref="C150:E152"/>
    <mergeCell ref="F150:F152"/>
    <mergeCell ref="C154:E154"/>
    <mergeCell ref="P150:V150"/>
    <mergeCell ref="AK129:AL131"/>
    <mergeCell ref="AK132:AL132"/>
    <mergeCell ref="AN93:AN95"/>
    <mergeCell ref="T2:W2"/>
    <mergeCell ref="AD2:AL2"/>
    <mergeCell ref="AD3:AL3"/>
    <mergeCell ref="AM90:AM91"/>
    <mergeCell ref="AN90:AN91"/>
    <mergeCell ref="AM84:AM85"/>
    <mergeCell ref="P93:V93"/>
    <mergeCell ref="W93:AC93"/>
    <mergeCell ref="AD93:AJ93"/>
    <mergeCell ref="AK137:AL137"/>
    <mergeCell ref="AK139:AL139"/>
    <mergeCell ref="AK140:AL140"/>
    <mergeCell ref="AK141:AL141"/>
    <mergeCell ref="AK142:AL142"/>
    <mergeCell ref="AK143:AL143"/>
    <mergeCell ref="AK145:AL145"/>
    <mergeCell ref="AK153:AL153"/>
    <mergeCell ref="AK154:AL154"/>
    <mergeCell ref="AK155:AL155"/>
    <mergeCell ref="AK156:AL156"/>
    <mergeCell ref="AK157:AL157"/>
    <mergeCell ref="AK158:AL158"/>
    <mergeCell ref="AK159:AL159"/>
    <mergeCell ref="AK171:AL171"/>
    <mergeCell ref="AK160:AL160"/>
    <mergeCell ref="AK161:AL161"/>
    <mergeCell ref="AK162:AL162"/>
    <mergeCell ref="AK163:AL163"/>
    <mergeCell ref="AK164:AL164"/>
    <mergeCell ref="AK165:AL165"/>
    <mergeCell ref="AK186:AL186"/>
    <mergeCell ref="AK180:AL180"/>
    <mergeCell ref="AK181:AL181"/>
    <mergeCell ref="AK182:AL182"/>
    <mergeCell ref="AK183:AL183"/>
    <mergeCell ref="AK166:AL166"/>
    <mergeCell ref="AK167:AL167"/>
    <mergeCell ref="AK168:AL168"/>
    <mergeCell ref="AK169:AL169"/>
    <mergeCell ref="AK170:AL170"/>
    <mergeCell ref="AK184:AL184"/>
    <mergeCell ref="AK185:AL185"/>
    <mergeCell ref="AK172:AL172"/>
    <mergeCell ref="AK174:AL176"/>
    <mergeCell ref="AK177:AL177"/>
    <mergeCell ref="AK178:AL178"/>
    <mergeCell ref="AK179:AL179"/>
  </mergeCells>
  <phoneticPr fontId="3"/>
  <pageMargins left="0.39370078740157483" right="0.35433070866141736" top="1.1417322834645669" bottom="0.55118110236220474" header="0.51181102362204722" footer="0.51181102362204722"/>
  <pageSetup paperSize="9" scale="75" fitToHeight="0" orientation="landscape" r:id="rId1"/>
  <headerFooter alignWithMargins="0"/>
  <rowBreaks count="5" manualBreakCount="5">
    <brk id="44" max="40" man="1"/>
    <brk id="92" max="40" man="1"/>
    <brk id="127" max="40" man="1"/>
    <brk id="149" max="40" man="1"/>
    <brk id="17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勤務表（実績）</vt:lpstr>
      <vt:lpstr>勤務表（予定）</vt:lpstr>
      <vt:lpstr>'勤務表（実績）'!Print_Area</vt:lpstr>
      <vt:lpstr>'勤務表（予定）'!Print_Area</vt:lpstr>
    </vt:vector>
  </TitlesOfParts>
  <Company>沖縄</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KAIGO37</cp:lastModifiedBy>
  <cp:lastPrinted>2020-07-21T08:01:37Z</cp:lastPrinted>
  <dcterms:created xsi:type="dcterms:W3CDTF">2003-03-31T12:07:54Z</dcterms:created>
  <dcterms:modified xsi:type="dcterms:W3CDTF">2020-07-22T00:13:25Z</dcterms:modified>
</cp:coreProperties>
</file>